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mnchamber.sharepoint.com/xdrive/Shared Documents/Events/"/>
    </mc:Choice>
  </mc:AlternateContent>
  <xr:revisionPtr revIDLastSave="0" documentId="8_{24B1D15A-68C6-45F9-BE53-C1F1749CAB4D}" xr6:coauthVersionLast="47" xr6:coauthVersionMax="47" xr10:uidLastSave="{00000000-0000-0000-0000-000000000000}"/>
  <workbookProtection workbookAlgorithmName="SHA-512" workbookHashValue="8+hicEO//0+FIMMvNeeSLyVf6Ryk/2YBKxuDZVMlb6HEfMNjzdL3A+tcwCwySVJ8RZo214y9XWaPVhnC491lCQ==" workbookSaltValue="HwesrgAeFR+HsgVGMyuWEw==" workbookSpinCount="100000" lockStructure="1"/>
  <bookViews>
    <workbookView xWindow="-120" yWindow="-120" windowWidth="29040" windowHeight="15840" firstSheet="6" activeTab="6" xr2:uid="{E891390D-A19E-4F87-A389-A2F2C89E31BC}"/>
  </bookViews>
  <sheets>
    <sheet name="Sheet1" sheetId="1" state="hidden" r:id="rId1"/>
    <sheet name="RatesTable" sheetId="6" state="hidden" r:id="rId2"/>
    <sheet name="ZipRegions" sheetId="2" state="hidden" r:id="rId3"/>
    <sheet name="SICRestrictions" sheetId="7" state="hidden" r:id="rId4"/>
    <sheet name="Sheet4" sheetId="4" state="hidden" r:id="rId5"/>
    <sheet name="Sheet5" sheetId="5" state="hidden" r:id="rId6"/>
    <sheet name="MetLife Rate Tool" sheetId="10" r:id="rId7"/>
    <sheet name="Volume Calculator" sheetId="11" state="hidden" r:id="rId8"/>
    <sheet name="MetLife Rate Tool 2" sheetId="8" state="hidden" r:id="rId9"/>
    <sheet name="Employee Info" sheetId="13" r:id="rId10"/>
    <sheet name="Dep Info" sheetId="14" r:id="rId11"/>
    <sheet name="Legend" sheetId="15" r:id="rId12"/>
    <sheet name="Trionfo Use Only - Aura + Legal" sheetId="16" r:id="rId13"/>
    <sheet name="Notes" sheetId="9" state="hidden" r:id="rId14"/>
  </sheets>
  <definedNames>
    <definedName name="_xlnm._FilterDatabase" localSheetId="9" hidden="1">'Employee Info'!$A$1:$AV$1</definedName>
    <definedName name="_xlnm._FilterDatabase" localSheetId="1" hidden="1">RatesTable!$V$1:$V$104</definedName>
    <definedName name="_xlnm._FilterDatabase" localSheetId="5" hidden="1">Sheet5!$B$1:$C$105</definedName>
    <definedName name="_xlnm._FilterDatabase" localSheetId="3" hidden="1">SICRestrictions!$A$1:$E$3002</definedName>
    <definedName name="_xlnm._FilterDatabase" localSheetId="12" hidden="1">'Trionfo Use Only - Aura + Legal'!$A$2:$Q$551</definedName>
    <definedName name="_xlnm._FilterDatabase" localSheetId="2" hidden="1">ZipRegions!$A$1:$B$852</definedName>
    <definedName name="AccidentPlanOptions">RatesTable!$Q$19:$Q$21</definedName>
    <definedName name="AuraOptions">RatesTable!$Q$27:$Q$31</definedName>
    <definedName name="CIPLanOption">RatesTable!$Q$22:$Q$23</definedName>
    <definedName name="LegalOptions">RatesTable!$Q$24:$Q$26</definedName>
    <definedName name="LifeOptions">RatesTable!$Q$13:$Q$16</definedName>
    <definedName name="LTDPlanOptions">RatesTable!$Q$11:$Q$12</definedName>
    <definedName name="PlanOptions">RatesTable!$Q$1:$Q$5</definedName>
    <definedName name="States">RatesTable!$X$1:$X$52</definedName>
    <definedName name="STDPlanOptions">RatesTable!$Q$9:$Q$10</definedName>
    <definedName name="SuppLifeOption">RatesTable!$Q$17:$Q$18</definedName>
    <definedName name="VisionPlanOptions">RatesTable!$Q$6:$Q$8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5" i="10" l="1" a="1"/>
  <c r="M35" i="10" s="1"/>
  <c r="M36" i="10" a="1"/>
  <c r="M36" i="10" s="1"/>
  <c r="M37" i="10" a="1"/>
  <c r="M37" i="10" s="1"/>
  <c r="M38" i="10" a="1"/>
  <c r="M38" i="10" s="1"/>
  <c r="M39" i="10" a="1"/>
  <c r="M39" i="10" s="1"/>
  <c r="M40" i="10" a="1"/>
  <c r="M40" i="10" s="1"/>
  <c r="M41" i="10" a="1"/>
  <c r="M41" i="10" s="1"/>
  <c r="M42" i="10" a="1"/>
  <c r="M42" i="10" s="1"/>
  <c r="M43" i="10" a="1"/>
  <c r="M43" i="10" s="1"/>
  <c r="M44" i="10" a="1"/>
  <c r="M44" i="10" s="1"/>
  <c r="M34" i="10" a="1"/>
  <c r="M34" i="10" s="1"/>
  <c r="L35" i="10" a="1"/>
  <c r="L35" i="10" s="1"/>
  <c r="L36" i="10" a="1"/>
  <c r="L36" i="10" s="1"/>
  <c r="L37" i="10" a="1"/>
  <c r="L37" i="10" s="1"/>
  <c r="L38" i="10" a="1"/>
  <c r="L38" i="10" s="1"/>
  <c r="L39" i="10" a="1"/>
  <c r="L39" i="10" s="1"/>
  <c r="L40" i="10" a="1"/>
  <c r="L40" i="10" s="1"/>
  <c r="L41" i="10" a="1"/>
  <c r="L41" i="10" s="1"/>
  <c r="L42" i="10" a="1"/>
  <c r="L42" i="10" s="1"/>
  <c r="L43" i="10" a="1"/>
  <c r="L43" i="10" s="1"/>
  <c r="L44" i="10" a="1"/>
  <c r="L44" i="10" s="1"/>
  <c r="L34" i="10" a="1"/>
  <c r="L34" i="10" s="1"/>
  <c r="J35" i="10" a="1"/>
  <c r="J35" i="10" s="1"/>
  <c r="J36" i="10" a="1"/>
  <c r="J36" i="10" s="1"/>
  <c r="J37" i="10" a="1"/>
  <c r="J37" i="10" s="1"/>
  <c r="J38" i="10" a="1"/>
  <c r="J38" i="10" s="1"/>
  <c r="J39" i="10" a="1"/>
  <c r="J39" i="10" s="1"/>
  <c r="J40" i="10" a="1"/>
  <c r="J40" i="10" s="1"/>
  <c r="J41" i="10" a="1"/>
  <c r="J41" i="10" s="1"/>
  <c r="J42" i="10" a="1"/>
  <c r="J42" i="10" s="1"/>
  <c r="J43" i="10" a="1"/>
  <c r="J43" i="10" s="1"/>
  <c r="J44" i="10" a="1"/>
  <c r="J44" i="10" s="1"/>
  <c r="J34" i="10" a="1"/>
  <c r="J34" i="10" s="1"/>
  <c r="I35" i="10" a="1"/>
  <c r="I35" i="10" s="1"/>
  <c r="I36" i="10" a="1"/>
  <c r="I36" i="10" s="1"/>
  <c r="I37" i="10" a="1"/>
  <c r="I37" i="10" s="1"/>
  <c r="I38" i="10" a="1"/>
  <c r="I38" i="10" s="1"/>
  <c r="I39" i="10" a="1"/>
  <c r="I39" i="10" s="1"/>
  <c r="I40" i="10" a="1"/>
  <c r="I40" i="10" s="1"/>
  <c r="I41" i="10" a="1"/>
  <c r="I41" i="10" s="1"/>
  <c r="I42" i="10" a="1"/>
  <c r="I42" i="10" s="1"/>
  <c r="I43" i="10" a="1"/>
  <c r="I43" i="10" s="1"/>
  <c r="I44" i="10" a="1"/>
  <c r="I44" i="10" s="1"/>
  <c r="I34" i="10" a="1"/>
  <c r="I34" i="10" s="1"/>
  <c r="I28" i="10" a="1"/>
  <c r="I28" i="10" s="1"/>
  <c r="I29" i="10" a="1"/>
  <c r="I29" i="10" s="1"/>
  <c r="I27" i="10" a="1"/>
  <c r="I27" i="10" s="1"/>
  <c r="L23" i="10" a="1"/>
  <c r="L23" i="10" s="1"/>
  <c r="A4" i="16"/>
  <c r="B4" i="16"/>
  <c r="C4" i="16"/>
  <c r="D4" i="16"/>
  <c r="F4" i="16"/>
  <c r="G4" i="16"/>
  <c r="H4" i="16"/>
  <c r="J4" i="16"/>
  <c r="K4" i="16"/>
  <c r="L4" i="16"/>
  <c r="M4" i="16"/>
  <c r="N4" i="16"/>
  <c r="O4" i="16"/>
  <c r="P4" i="16"/>
  <c r="Q4" i="16" s="1"/>
  <c r="A5" i="16"/>
  <c r="B5" i="16"/>
  <c r="C5" i="16"/>
  <c r="D5" i="16"/>
  <c r="F5" i="16"/>
  <c r="G5" i="16"/>
  <c r="H5" i="16"/>
  <c r="J5" i="16"/>
  <c r="K5" i="16"/>
  <c r="L5" i="16"/>
  <c r="M5" i="16"/>
  <c r="N5" i="16"/>
  <c r="O5" i="16"/>
  <c r="P5" i="16"/>
  <c r="Q5" i="16" s="1"/>
  <c r="A6" i="16"/>
  <c r="B6" i="16"/>
  <c r="C6" i="16"/>
  <c r="D6" i="16"/>
  <c r="F6" i="16"/>
  <c r="G6" i="16"/>
  <c r="H6" i="16"/>
  <c r="J6" i="16"/>
  <c r="K6" i="16"/>
  <c r="L6" i="16"/>
  <c r="M6" i="16"/>
  <c r="N6" i="16"/>
  <c r="O6" i="16"/>
  <c r="P6" i="16"/>
  <c r="A7" i="16"/>
  <c r="B7" i="16"/>
  <c r="C7" i="16"/>
  <c r="D7" i="16"/>
  <c r="F7" i="16"/>
  <c r="G7" i="16"/>
  <c r="H7" i="16"/>
  <c r="J7" i="16"/>
  <c r="K7" i="16"/>
  <c r="L7" i="16"/>
  <c r="M7" i="16"/>
  <c r="N7" i="16"/>
  <c r="O7" i="16"/>
  <c r="P7" i="16"/>
  <c r="Q7" i="16" s="1"/>
  <c r="A8" i="16"/>
  <c r="B8" i="16"/>
  <c r="C8" i="16"/>
  <c r="D8" i="16"/>
  <c r="F8" i="16"/>
  <c r="G8" i="16"/>
  <c r="H8" i="16"/>
  <c r="J8" i="16"/>
  <c r="K8" i="16"/>
  <c r="L8" i="16"/>
  <c r="M8" i="16"/>
  <c r="N8" i="16"/>
  <c r="O8" i="16"/>
  <c r="P8" i="16"/>
  <c r="A9" i="16"/>
  <c r="B9" i="16"/>
  <c r="C9" i="16"/>
  <c r="D9" i="16"/>
  <c r="F9" i="16"/>
  <c r="G9" i="16"/>
  <c r="H9" i="16"/>
  <c r="J9" i="16"/>
  <c r="K9" i="16"/>
  <c r="L9" i="16"/>
  <c r="M9" i="16"/>
  <c r="N9" i="16"/>
  <c r="O9" i="16"/>
  <c r="P9" i="16"/>
  <c r="A10" i="16"/>
  <c r="B10" i="16"/>
  <c r="C10" i="16"/>
  <c r="D10" i="16"/>
  <c r="F10" i="16"/>
  <c r="G10" i="16"/>
  <c r="H10" i="16"/>
  <c r="J10" i="16"/>
  <c r="K10" i="16"/>
  <c r="L10" i="16"/>
  <c r="M10" i="16"/>
  <c r="N10" i="16"/>
  <c r="O10" i="16"/>
  <c r="P10" i="16"/>
  <c r="A11" i="16"/>
  <c r="B11" i="16"/>
  <c r="C11" i="16"/>
  <c r="D11" i="16"/>
  <c r="F11" i="16"/>
  <c r="G11" i="16"/>
  <c r="H11" i="16"/>
  <c r="J11" i="16"/>
  <c r="K11" i="16"/>
  <c r="L11" i="16"/>
  <c r="M11" i="16"/>
  <c r="N11" i="16"/>
  <c r="O11" i="16"/>
  <c r="P11" i="16"/>
  <c r="Q11" i="16" s="1"/>
  <c r="A12" i="16"/>
  <c r="B12" i="16"/>
  <c r="C12" i="16"/>
  <c r="D12" i="16"/>
  <c r="F12" i="16"/>
  <c r="G12" i="16"/>
  <c r="H12" i="16"/>
  <c r="J12" i="16"/>
  <c r="K12" i="16"/>
  <c r="L12" i="16"/>
  <c r="M12" i="16"/>
  <c r="N12" i="16"/>
  <c r="O12" i="16"/>
  <c r="P12" i="16"/>
  <c r="A13" i="16"/>
  <c r="B13" i="16"/>
  <c r="C13" i="16"/>
  <c r="D13" i="16"/>
  <c r="F13" i="16"/>
  <c r="G13" i="16"/>
  <c r="H13" i="16"/>
  <c r="J13" i="16"/>
  <c r="K13" i="16"/>
  <c r="L13" i="16"/>
  <c r="M13" i="16"/>
  <c r="N13" i="16"/>
  <c r="O13" i="16"/>
  <c r="P13" i="16"/>
  <c r="A14" i="16"/>
  <c r="B14" i="16"/>
  <c r="C14" i="16"/>
  <c r="D14" i="16"/>
  <c r="F14" i="16"/>
  <c r="G14" i="16"/>
  <c r="H14" i="16"/>
  <c r="J14" i="16"/>
  <c r="K14" i="16"/>
  <c r="L14" i="16"/>
  <c r="M14" i="16"/>
  <c r="N14" i="16"/>
  <c r="O14" i="16"/>
  <c r="P14" i="16"/>
  <c r="Q14" i="16" s="1"/>
  <c r="A15" i="16"/>
  <c r="B15" i="16"/>
  <c r="C15" i="16"/>
  <c r="D15" i="16"/>
  <c r="F15" i="16"/>
  <c r="G15" i="16"/>
  <c r="H15" i="16"/>
  <c r="J15" i="16"/>
  <c r="K15" i="16"/>
  <c r="L15" i="16"/>
  <c r="M15" i="16"/>
  <c r="N15" i="16"/>
  <c r="O15" i="16"/>
  <c r="P15" i="16"/>
  <c r="Q15" i="16" s="1"/>
  <c r="A16" i="16"/>
  <c r="B16" i="16"/>
  <c r="C16" i="16"/>
  <c r="D16" i="16"/>
  <c r="F16" i="16"/>
  <c r="G16" i="16"/>
  <c r="H16" i="16"/>
  <c r="J16" i="16"/>
  <c r="K16" i="16"/>
  <c r="L16" i="16"/>
  <c r="M16" i="16"/>
  <c r="N16" i="16"/>
  <c r="O16" i="16"/>
  <c r="P16" i="16"/>
  <c r="A17" i="16"/>
  <c r="B17" i="16"/>
  <c r="C17" i="16"/>
  <c r="D17" i="16"/>
  <c r="F17" i="16"/>
  <c r="G17" i="16"/>
  <c r="H17" i="16"/>
  <c r="J17" i="16"/>
  <c r="K17" i="16"/>
  <c r="L17" i="16"/>
  <c r="M17" i="16"/>
  <c r="N17" i="16"/>
  <c r="O17" i="16"/>
  <c r="P17" i="16"/>
  <c r="A18" i="16"/>
  <c r="B18" i="16"/>
  <c r="C18" i="16"/>
  <c r="D18" i="16"/>
  <c r="F18" i="16"/>
  <c r="G18" i="16"/>
  <c r="H18" i="16"/>
  <c r="J18" i="16"/>
  <c r="K18" i="16"/>
  <c r="L18" i="16"/>
  <c r="M18" i="16"/>
  <c r="N18" i="16"/>
  <c r="O18" i="16"/>
  <c r="P18" i="16"/>
  <c r="A19" i="16"/>
  <c r="B19" i="16"/>
  <c r="C19" i="16"/>
  <c r="D19" i="16"/>
  <c r="F19" i="16"/>
  <c r="G19" i="16"/>
  <c r="H19" i="16"/>
  <c r="J19" i="16"/>
  <c r="K19" i="16"/>
  <c r="L19" i="16"/>
  <c r="M19" i="16"/>
  <c r="N19" i="16"/>
  <c r="O19" i="16"/>
  <c r="P19" i="16"/>
  <c r="Q19" i="16" s="1"/>
  <c r="A20" i="16"/>
  <c r="B20" i="16"/>
  <c r="C20" i="16"/>
  <c r="D20" i="16"/>
  <c r="F20" i="16"/>
  <c r="G20" i="16"/>
  <c r="H20" i="16"/>
  <c r="J20" i="16"/>
  <c r="K20" i="16"/>
  <c r="L20" i="16"/>
  <c r="M20" i="16"/>
  <c r="N20" i="16"/>
  <c r="O20" i="16"/>
  <c r="P20" i="16"/>
  <c r="Q20" i="16" s="1"/>
  <c r="A21" i="16"/>
  <c r="B21" i="16"/>
  <c r="C21" i="16"/>
  <c r="D21" i="16"/>
  <c r="F21" i="16"/>
  <c r="G21" i="16"/>
  <c r="H21" i="16"/>
  <c r="J21" i="16"/>
  <c r="K21" i="16"/>
  <c r="L21" i="16"/>
  <c r="M21" i="16"/>
  <c r="N21" i="16"/>
  <c r="O21" i="16"/>
  <c r="P21" i="16"/>
  <c r="A22" i="16"/>
  <c r="B22" i="16"/>
  <c r="C22" i="16"/>
  <c r="D22" i="16"/>
  <c r="F22" i="16"/>
  <c r="G22" i="16"/>
  <c r="H22" i="16"/>
  <c r="J22" i="16"/>
  <c r="K22" i="16"/>
  <c r="L22" i="16"/>
  <c r="M22" i="16"/>
  <c r="N22" i="16"/>
  <c r="O22" i="16"/>
  <c r="P22" i="16"/>
  <c r="Q22" i="16" s="1"/>
  <c r="A23" i="16"/>
  <c r="B23" i="16"/>
  <c r="C23" i="16"/>
  <c r="D23" i="16"/>
  <c r="F23" i="16"/>
  <c r="G23" i="16"/>
  <c r="H23" i="16"/>
  <c r="J23" i="16"/>
  <c r="K23" i="16"/>
  <c r="L23" i="16"/>
  <c r="M23" i="16"/>
  <c r="N23" i="16"/>
  <c r="O23" i="16"/>
  <c r="P23" i="16"/>
  <c r="A24" i="16"/>
  <c r="B24" i="16"/>
  <c r="C24" i="16"/>
  <c r="D24" i="16"/>
  <c r="F24" i="16"/>
  <c r="G24" i="16"/>
  <c r="H24" i="16"/>
  <c r="J24" i="16"/>
  <c r="K24" i="16"/>
  <c r="L24" i="16"/>
  <c r="M24" i="16"/>
  <c r="N24" i="16"/>
  <c r="O24" i="16"/>
  <c r="P24" i="16"/>
  <c r="A25" i="16"/>
  <c r="B25" i="16"/>
  <c r="C25" i="16"/>
  <c r="D25" i="16"/>
  <c r="F25" i="16"/>
  <c r="G25" i="16"/>
  <c r="H25" i="16"/>
  <c r="J25" i="16"/>
  <c r="K25" i="16"/>
  <c r="L25" i="16"/>
  <c r="M25" i="16"/>
  <c r="N25" i="16"/>
  <c r="O25" i="16"/>
  <c r="P25" i="16"/>
  <c r="A26" i="16"/>
  <c r="B26" i="16"/>
  <c r="C26" i="16"/>
  <c r="D26" i="16"/>
  <c r="F26" i="16"/>
  <c r="G26" i="16"/>
  <c r="H26" i="16"/>
  <c r="J26" i="16"/>
  <c r="K26" i="16"/>
  <c r="L26" i="16"/>
  <c r="M26" i="16"/>
  <c r="N26" i="16"/>
  <c r="O26" i="16"/>
  <c r="P26" i="16"/>
  <c r="A27" i="16"/>
  <c r="B27" i="16"/>
  <c r="C27" i="16"/>
  <c r="D27" i="16"/>
  <c r="F27" i="16"/>
  <c r="G27" i="16"/>
  <c r="H27" i="16"/>
  <c r="J27" i="16"/>
  <c r="K27" i="16"/>
  <c r="L27" i="16"/>
  <c r="M27" i="16"/>
  <c r="N27" i="16"/>
  <c r="O27" i="16"/>
  <c r="P27" i="16"/>
  <c r="Q27" i="16" s="1"/>
  <c r="A28" i="16"/>
  <c r="B28" i="16"/>
  <c r="C28" i="16"/>
  <c r="D28" i="16"/>
  <c r="F28" i="16"/>
  <c r="G28" i="16"/>
  <c r="H28" i="16"/>
  <c r="J28" i="16"/>
  <c r="K28" i="16"/>
  <c r="L28" i="16"/>
  <c r="M28" i="16"/>
  <c r="N28" i="16"/>
  <c r="O28" i="16"/>
  <c r="P28" i="16"/>
  <c r="A29" i="16"/>
  <c r="B29" i="16"/>
  <c r="C29" i="16"/>
  <c r="D29" i="16"/>
  <c r="F29" i="16"/>
  <c r="G29" i="16"/>
  <c r="H29" i="16"/>
  <c r="J29" i="16"/>
  <c r="K29" i="16"/>
  <c r="L29" i="16"/>
  <c r="M29" i="16"/>
  <c r="N29" i="16"/>
  <c r="O29" i="16"/>
  <c r="P29" i="16"/>
  <c r="A30" i="16"/>
  <c r="B30" i="16"/>
  <c r="C30" i="16"/>
  <c r="D30" i="16"/>
  <c r="F30" i="16"/>
  <c r="G30" i="16"/>
  <c r="H30" i="16"/>
  <c r="J30" i="16"/>
  <c r="K30" i="16"/>
  <c r="L30" i="16"/>
  <c r="M30" i="16"/>
  <c r="N30" i="16"/>
  <c r="O30" i="16"/>
  <c r="P30" i="16"/>
  <c r="Q30" i="16" s="1"/>
  <c r="A31" i="16"/>
  <c r="B31" i="16"/>
  <c r="C31" i="16"/>
  <c r="D31" i="16"/>
  <c r="F31" i="16"/>
  <c r="G31" i="16"/>
  <c r="H31" i="16"/>
  <c r="J31" i="16"/>
  <c r="K31" i="16"/>
  <c r="L31" i="16"/>
  <c r="M31" i="16"/>
  <c r="N31" i="16"/>
  <c r="O31" i="16"/>
  <c r="P31" i="16"/>
  <c r="Q31" i="16" s="1"/>
  <c r="A32" i="16"/>
  <c r="B32" i="16"/>
  <c r="C32" i="16"/>
  <c r="D32" i="16"/>
  <c r="F32" i="16"/>
  <c r="G32" i="16"/>
  <c r="H32" i="16"/>
  <c r="J32" i="16"/>
  <c r="K32" i="16"/>
  <c r="L32" i="16"/>
  <c r="M32" i="16"/>
  <c r="N32" i="16"/>
  <c r="O32" i="16"/>
  <c r="P32" i="16"/>
  <c r="A33" i="16"/>
  <c r="B33" i="16"/>
  <c r="C33" i="16"/>
  <c r="D33" i="16"/>
  <c r="F33" i="16"/>
  <c r="G33" i="16"/>
  <c r="H33" i="16"/>
  <c r="J33" i="16"/>
  <c r="K33" i="16"/>
  <c r="L33" i="16"/>
  <c r="M33" i="16"/>
  <c r="N33" i="16"/>
  <c r="O33" i="16"/>
  <c r="P33" i="16"/>
  <c r="A34" i="16"/>
  <c r="B34" i="16"/>
  <c r="C34" i="16"/>
  <c r="D34" i="16"/>
  <c r="F34" i="16"/>
  <c r="G34" i="16"/>
  <c r="H34" i="16"/>
  <c r="J34" i="16"/>
  <c r="K34" i="16"/>
  <c r="L34" i="16"/>
  <c r="M34" i="16"/>
  <c r="N34" i="16"/>
  <c r="O34" i="16"/>
  <c r="P34" i="16"/>
  <c r="A35" i="16"/>
  <c r="B35" i="16"/>
  <c r="C35" i="16"/>
  <c r="D35" i="16"/>
  <c r="F35" i="16"/>
  <c r="G35" i="16"/>
  <c r="H35" i="16"/>
  <c r="J35" i="16"/>
  <c r="K35" i="16"/>
  <c r="L35" i="16"/>
  <c r="M35" i="16"/>
  <c r="N35" i="16"/>
  <c r="O35" i="16"/>
  <c r="P35" i="16"/>
  <c r="Q35" i="16" s="1"/>
  <c r="A36" i="16"/>
  <c r="B36" i="16"/>
  <c r="C36" i="16"/>
  <c r="D36" i="16"/>
  <c r="F36" i="16"/>
  <c r="G36" i="16"/>
  <c r="H36" i="16"/>
  <c r="J36" i="16"/>
  <c r="K36" i="16"/>
  <c r="L36" i="16"/>
  <c r="M36" i="16"/>
  <c r="N36" i="16"/>
  <c r="O36" i="16"/>
  <c r="P36" i="16"/>
  <c r="Q36" i="16" s="1"/>
  <c r="A37" i="16"/>
  <c r="B37" i="16"/>
  <c r="C37" i="16"/>
  <c r="D37" i="16"/>
  <c r="F37" i="16"/>
  <c r="G37" i="16"/>
  <c r="H37" i="16"/>
  <c r="J37" i="16"/>
  <c r="K37" i="16"/>
  <c r="L37" i="16"/>
  <c r="M37" i="16"/>
  <c r="N37" i="16"/>
  <c r="O37" i="16"/>
  <c r="P37" i="16"/>
  <c r="A38" i="16"/>
  <c r="B38" i="16"/>
  <c r="C38" i="16"/>
  <c r="D38" i="16"/>
  <c r="F38" i="16"/>
  <c r="G38" i="16"/>
  <c r="H38" i="16"/>
  <c r="J38" i="16"/>
  <c r="K38" i="16"/>
  <c r="L38" i="16"/>
  <c r="M38" i="16"/>
  <c r="N38" i="16"/>
  <c r="O38" i="16"/>
  <c r="P38" i="16"/>
  <c r="Q38" i="16" s="1"/>
  <c r="A39" i="16"/>
  <c r="B39" i="16"/>
  <c r="C39" i="16"/>
  <c r="D39" i="16"/>
  <c r="F39" i="16"/>
  <c r="G39" i="16"/>
  <c r="H39" i="16"/>
  <c r="J39" i="16"/>
  <c r="K39" i="16"/>
  <c r="L39" i="16"/>
  <c r="M39" i="16"/>
  <c r="N39" i="16"/>
  <c r="O39" i="16"/>
  <c r="P39" i="16"/>
  <c r="A40" i="16"/>
  <c r="B40" i="16"/>
  <c r="C40" i="16"/>
  <c r="D40" i="16"/>
  <c r="F40" i="16"/>
  <c r="G40" i="16"/>
  <c r="H40" i="16"/>
  <c r="J40" i="16"/>
  <c r="K40" i="16"/>
  <c r="L40" i="16"/>
  <c r="M40" i="16"/>
  <c r="N40" i="16"/>
  <c r="O40" i="16"/>
  <c r="P40" i="16"/>
  <c r="A41" i="16"/>
  <c r="B41" i="16"/>
  <c r="C41" i="16"/>
  <c r="D41" i="16"/>
  <c r="F41" i="16"/>
  <c r="G41" i="16"/>
  <c r="H41" i="16"/>
  <c r="J41" i="16"/>
  <c r="K41" i="16"/>
  <c r="L41" i="16"/>
  <c r="M41" i="16"/>
  <c r="N41" i="16"/>
  <c r="O41" i="16"/>
  <c r="P41" i="16"/>
  <c r="A42" i="16"/>
  <c r="B42" i="16"/>
  <c r="C42" i="16"/>
  <c r="D42" i="16"/>
  <c r="F42" i="16"/>
  <c r="G42" i="16"/>
  <c r="H42" i="16"/>
  <c r="J42" i="16"/>
  <c r="K42" i="16"/>
  <c r="L42" i="16"/>
  <c r="M42" i="16"/>
  <c r="N42" i="16"/>
  <c r="O42" i="16"/>
  <c r="P42" i="16"/>
  <c r="A43" i="16"/>
  <c r="B43" i="16"/>
  <c r="C43" i="16"/>
  <c r="D43" i="16"/>
  <c r="F43" i="16"/>
  <c r="G43" i="16"/>
  <c r="H43" i="16"/>
  <c r="J43" i="16"/>
  <c r="K43" i="16"/>
  <c r="L43" i="16"/>
  <c r="M43" i="16"/>
  <c r="N43" i="16"/>
  <c r="O43" i="16"/>
  <c r="P43" i="16"/>
  <c r="Q43" i="16" s="1"/>
  <c r="A44" i="16"/>
  <c r="B44" i="16"/>
  <c r="C44" i="16"/>
  <c r="D44" i="16"/>
  <c r="F44" i="16"/>
  <c r="G44" i="16"/>
  <c r="H44" i="16"/>
  <c r="J44" i="16"/>
  <c r="K44" i="16"/>
  <c r="L44" i="16"/>
  <c r="M44" i="16"/>
  <c r="N44" i="16"/>
  <c r="O44" i="16"/>
  <c r="P44" i="16"/>
  <c r="A45" i="16"/>
  <c r="B45" i="16"/>
  <c r="C45" i="16"/>
  <c r="D45" i="16"/>
  <c r="F45" i="16"/>
  <c r="G45" i="16"/>
  <c r="H45" i="16"/>
  <c r="J45" i="16"/>
  <c r="K45" i="16"/>
  <c r="L45" i="16"/>
  <c r="M45" i="16"/>
  <c r="N45" i="16"/>
  <c r="O45" i="16"/>
  <c r="P45" i="16"/>
  <c r="A46" i="16"/>
  <c r="B46" i="16"/>
  <c r="C46" i="16"/>
  <c r="D46" i="16"/>
  <c r="F46" i="16"/>
  <c r="G46" i="16"/>
  <c r="H46" i="16"/>
  <c r="J46" i="16"/>
  <c r="K46" i="16"/>
  <c r="L46" i="16"/>
  <c r="M46" i="16"/>
  <c r="N46" i="16"/>
  <c r="O46" i="16"/>
  <c r="P46" i="16"/>
  <c r="Q46" i="16" s="1"/>
  <c r="A47" i="16"/>
  <c r="B47" i="16"/>
  <c r="C47" i="16"/>
  <c r="D47" i="16"/>
  <c r="F47" i="16"/>
  <c r="G47" i="16"/>
  <c r="H47" i="16"/>
  <c r="J47" i="16"/>
  <c r="K47" i="16"/>
  <c r="L47" i="16"/>
  <c r="M47" i="16"/>
  <c r="N47" i="16"/>
  <c r="O47" i="16"/>
  <c r="P47" i="16"/>
  <c r="Q47" i="16" s="1"/>
  <c r="A48" i="16"/>
  <c r="B48" i="16"/>
  <c r="C48" i="16"/>
  <c r="D48" i="16"/>
  <c r="F48" i="16"/>
  <c r="G48" i="16"/>
  <c r="H48" i="16"/>
  <c r="J48" i="16"/>
  <c r="K48" i="16"/>
  <c r="L48" i="16"/>
  <c r="M48" i="16"/>
  <c r="N48" i="16"/>
  <c r="O48" i="16"/>
  <c r="P48" i="16"/>
  <c r="A49" i="16"/>
  <c r="B49" i="16"/>
  <c r="C49" i="16"/>
  <c r="D49" i="16"/>
  <c r="F49" i="16"/>
  <c r="G49" i="16"/>
  <c r="H49" i="16"/>
  <c r="J49" i="16"/>
  <c r="K49" i="16"/>
  <c r="L49" i="16"/>
  <c r="M49" i="16"/>
  <c r="N49" i="16"/>
  <c r="O49" i="16"/>
  <c r="P49" i="16"/>
  <c r="A50" i="16"/>
  <c r="B50" i="16"/>
  <c r="C50" i="16"/>
  <c r="D50" i="16"/>
  <c r="F50" i="16"/>
  <c r="G50" i="16"/>
  <c r="H50" i="16"/>
  <c r="J50" i="16"/>
  <c r="K50" i="16"/>
  <c r="L50" i="16"/>
  <c r="M50" i="16"/>
  <c r="N50" i="16"/>
  <c r="O50" i="16"/>
  <c r="P50" i="16"/>
  <c r="A51" i="16"/>
  <c r="B51" i="16"/>
  <c r="C51" i="16"/>
  <c r="D51" i="16"/>
  <c r="F51" i="16"/>
  <c r="G51" i="16"/>
  <c r="H51" i="16"/>
  <c r="J51" i="16"/>
  <c r="K51" i="16"/>
  <c r="L51" i="16"/>
  <c r="M51" i="16"/>
  <c r="N51" i="16"/>
  <c r="O51" i="16"/>
  <c r="P51" i="16"/>
  <c r="Q51" i="16" s="1"/>
  <c r="A52" i="16"/>
  <c r="B52" i="16"/>
  <c r="C52" i="16"/>
  <c r="D52" i="16"/>
  <c r="F52" i="16"/>
  <c r="G52" i="16"/>
  <c r="H52" i="16"/>
  <c r="J52" i="16"/>
  <c r="K52" i="16"/>
  <c r="L52" i="16"/>
  <c r="M52" i="16"/>
  <c r="N52" i="16"/>
  <c r="O52" i="16"/>
  <c r="P52" i="16"/>
  <c r="Q52" i="16" s="1"/>
  <c r="A53" i="16"/>
  <c r="B53" i="16"/>
  <c r="C53" i="16"/>
  <c r="D53" i="16"/>
  <c r="F53" i="16"/>
  <c r="G53" i="16"/>
  <c r="H53" i="16"/>
  <c r="J53" i="16"/>
  <c r="K53" i="16"/>
  <c r="L53" i="16"/>
  <c r="M53" i="16"/>
  <c r="N53" i="16"/>
  <c r="O53" i="16"/>
  <c r="P53" i="16"/>
  <c r="A54" i="16"/>
  <c r="B54" i="16"/>
  <c r="C54" i="16"/>
  <c r="D54" i="16"/>
  <c r="F54" i="16"/>
  <c r="G54" i="16"/>
  <c r="H54" i="16"/>
  <c r="J54" i="16"/>
  <c r="K54" i="16"/>
  <c r="L54" i="16"/>
  <c r="M54" i="16"/>
  <c r="N54" i="16"/>
  <c r="O54" i="16"/>
  <c r="P54" i="16"/>
  <c r="Q54" i="16" s="1"/>
  <c r="A55" i="16"/>
  <c r="B55" i="16"/>
  <c r="C55" i="16"/>
  <c r="D55" i="16"/>
  <c r="F55" i="16"/>
  <c r="G55" i="16"/>
  <c r="H55" i="16"/>
  <c r="J55" i="16"/>
  <c r="K55" i="16"/>
  <c r="L55" i="16"/>
  <c r="M55" i="16"/>
  <c r="N55" i="16"/>
  <c r="O55" i="16"/>
  <c r="P55" i="16"/>
  <c r="A56" i="16"/>
  <c r="B56" i="16"/>
  <c r="C56" i="16"/>
  <c r="D56" i="16"/>
  <c r="F56" i="16"/>
  <c r="G56" i="16"/>
  <c r="H56" i="16"/>
  <c r="J56" i="16"/>
  <c r="K56" i="16"/>
  <c r="L56" i="16"/>
  <c r="M56" i="16"/>
  <c r="N56" i="16"/>
  <c r="O56" i="16"/>
  <c r="P56" i="16"/>
  <c r="A57" i="16"/>
  <c r="B57" i="16"/>
  <c r="C57" i="16"/>
  <c r="D57" i="16"/>
  <c r="F57" i="16"/>
  <c r="G57" i="16"/>
  <c r="H57" i="16"/>
  <c r="J57" i="16"/>
  <c r="K57" i="16"/>
  <c r="L57" i="16"/>
  <c r="M57" i="16"/>
  <c r="N57" i="16"/>
  <c r="O57" i="16"/>
  <c r="P57" i="16"/>
  <c r="A58" i="16"/>
  <c r="B58" i="16"/>
  <c r="C58" i="16"/>
  <c r="D58" i="16"/>
  <c r="F58" i="16"/>
  <c r="G58" i="16"/>
  <c r="H58" i="16"/>
  <c r="J58" i="16"/>
  <c r="K58" i="16"/>
  <c r="L58" i="16"/>
  <c r="M58" i="16"/>
  <c r="N58" i="16"/>
  <c r="O58" i="16"/>
  <c r="P58" i="16"/>
  <c r="A59" i="16"/>
  <c r="B59" i="16"/>
  <c r="C59" i="16"/>
  <c r="D59" i="16"/>
  <c r="F59" i="16"/>
  <c r="G59" i="16"/>
  <c r="H59" i="16"/>
  <c r="J59" i="16"/>
  <c r="K59" i="16"/>
  <c r="L59" i="16"/>
  <c r="M59" i="16"/>
  <c r="N59" i="16"/>
  <c r="O59" i="16"/>
  <c r="P59" i="16"/>
  <c r="Q59" i="16" s="1"/>
  <c r="A60" i="16"/>
  <c r="B60" i="16"/>
  <c r="C60" i="16"/>
  <c r="D60" i="16"/>
  <c r="F60" i="16"/>
  <c r="G60" i="16"/>
  <c r="H60" i="16"/>
  <c r="J60" i="16"/>
  <c r="K60" i="16"/>
  <c r="L60" i="16"/>
  <c r="M60" i="16"/>
  <c r="N60" i="16"/>
  <c r="O60" i="16"/>
  <c r="P60" i="16"/>
  <c r="A61" i="16"/>
  <c r="B61" i="16"/>
  <c r="C61" i="16"/>
  <c r="D61" i="16"/>
  <c r="F61" i="16"/>
  <c r="G61" i="16"/>
  <c r="H61" i="16"/>
  <c r="J61" i="16"/>
  <c r="K61" i="16"/>
  <c r="L61" i="16"/>
  <c r="M61" i="16"/>
  <c r="N61" i="16"/>
  <c r="O61" i="16"/>
  <c r="P61" i="16"/>
  <c r="A62" i="16"/>
  <c r="B62" i="16"/>
  <c r="C62" i="16"/>
  <c r="D62" i="16"/>
  <c r="F62" i="16"/>
  <c r="G62" i="16"/>
  <c r="H62" i="16"/>
  <c r="J62" i="16"/>
  <c r="K62" i="16"/>
  <c r="L62" i="16"/>
  <c r="M62" i="16"/>
  <c r="N62" i="16"/>
  <c r="O62" i="16"/>
  <c r="P62" i="16"/>
  <c r="Q62" i="16" s="1"/>
  <c r="A63" i="16"/>
  <c r="B63" i="16"/>
  <c r="C63" i="16"/>
  <c r="D63" i="16"/>
  <c r="F63" i="16"/>
  <c r="G63" i="16"/>
  <c r="H63" i="16"/>
  <c r="J63" i="16"/>
  <c r="K63" i="16"/>
  <c r="L63" i="16"/>
  <c r="M63" i="16"/>
  <c r="N63" i="16"/>
  <c r="O63" i="16"/>
  <c r="P63" i="16"/>
  <c r="Q63" i="16" s="1"/>
  <c r="A64" i="16"/>
  <c r="B64" i="16"/>
  <c r="C64" i="16"/>
  <c r="D64" i="16"/>
  <c r="F64" i="16"/>
  <c r="G64" i="16"/>
  <c r="H64" i="16"/>
  <c r="J64" i="16"/>
  <c r="K64" i="16"/>
  <c r="L64" i="16"/>
  <c r="M64" i="16"/>
  <c r="N64" i="16"/>
  <c r="O64" i="16"/>
  <c r="P64" i="16"/>
  <c r="A65" i="16"/>
  <c r="B65" i="16"/>
  <c r="C65" i="16"/>
  <c r="D65" i="16"/>
  <c r="F65" i="16"/>
  <c r="G65" i="16"/>
  <c r="H65" i="16"/>
  <c r="J65" i="16"/>
  <c r="K65" i="16"/>
  <c r="L65" i="16"/>
  <c r="M65" i="16"/>
  <c r="N65" i="16"/>
  <c r="O65" i="16"/>
  <c r="P65" i="16"/>
  <c r="A66" i="16"/>
  <c r="B66" i="16"/>
  <c r="C66" i="16"/>
  <c r="D66" i="16"/>
  <c r="F66" i="16"/>
  <c r="G66" i="16"/>
  <c r="H66" i="16"/>
  <c r="J66" i="16"/>
  <c r="K66" i="16"/>
  <c r="L66" i="16"/>
  <c r="M66" i="16"/>
  <c r="N66" i="16"/>
  <c r="O66" i="16"/>
  <c r="P66" i="16"/>
  <c r="A67" i="16"/>
  <c r="B67" i="16"/>
  <c r="C67" i="16"/>
  <c r="D67" i="16"/>
  <c r="F67" i="16"/>
  <c r="G67" i="16"/>
  <c r="H67" i="16"/>
  <c r="J67" i="16"/>
  <c r="K67" i="16"/>
  <c r="L67" i="16"/>
  <c r="M67" i="16"/>
  <c r="N67" i="16"/>
  <c r="O67" i="16"/>
  <c r="P67" i="16"/>
  <c r="Q67" i="16" s="1"/>
  <c r="A68" i="16"/>
  <c r="B68" i="16"/>
  <c r="C68" i="16"/>
  <c r="D68" i="16"/>
  <c r="F68" i="16"/>
  <c r="G68" i="16"/>
  <c r="H68" i="16"/>
  <c r="J68" i="16"/>
  <c r="K68" i="16"/>
  <c r="L68" i="16"/>
  <c r="M68" i="16"/>
  <c r="N68" i="16"/>
  <c r="O68" i="16"/>
  <c r="P68" i="16"/>
  <c r="Q68" i="16" s="1"/>
  <c r="A69" i="16"/>
  <c r="B69" i="16"/>
  <c r="C69" i="16"/>
  <c r="D69" i="16"/>
  <c r="F69" i="16"/>
  <c r="G69" i="16"/>
  <c r="H69" i="16"/>
  <c r="J69" i="16"/>
  <c r="K69" i="16"/>
  <c r="L69" i="16"/>
  <c r="M69" i="16"/>
  <c r="N69" i="16"/>
  <c r="O69" i="16"/>
  <c r="P69" i="16"/>
  <c r="A70" i="16"/>
  <c r="B70" i="16"/>
  <c r="C70" i="16"/>
  <c r="D70" i="16"/>
  <c r="F70" i="16"/>
  <c r="G70" i="16"/>
  <c r="H70" i="16"/>
  <c r="J70" i="16"/>
  <c r="K70" i="16"/>
  <c r="L70" i="16"/>
  <c r="M70" i="16"/>
  <c r="N70" i="16"/>
  <c r="O70" i="16"/>
  <c r="P70" i="16"/>
  <c r="Q70" i="16" s="1"/>
  <c r="A71" i="16"/>
  <c r="B71" i="16"/>
  <c r="C71" i="16"/>
  <c r="D71" i="16"/>
  <c r="F71" i="16"/>
  <c r="G71" i="16"/>
  <c r="H71" i="16"/>
  <c r="J71" i="16"/>
  <c r="K71" i="16"/>
  <c r="L71" i="16"/>
  <c r="M71" i="16"/>
  <c r="N71" i="16"/>
  <c r="O71" i="16"/>
  <c r="P71" i="16"/>
  <c r="A72" i="16"/>
  <c r="B72" i="16"/>
  <c r="C72" i="16"/>
  <c r="D72" i="16"/>
  <c r="F72" i="16"/>
  <c r="G72" i="16"/>
  <c r="H72" i="16"/>
  <c r="J72" i="16"/>
  <c r="K72" i="16"/>
  <c r="L72" i="16"/>
  <c r="M72" i="16"/>
  <c r="N72" i="16"/>
  <c r="O72" i="16"/>
  <c r="P72" i="16"/>
  <c r="A73" i="16"/>
  <c r="B73" i="16"/>
  <c r="C73" i="16"/>
  <c r="D73" i="16"/>
  <c r="F73" i="16"/>
  <c r="G73" i="16"/>
  <c r="H73" i="16"/>
  <c r="J73" i="16"/>
  <c r="K73" i="16"/>
  <c r="L73" i="16"/>
  <c r="M73" i="16"/>
  <c r="N73" i="16"/>
  <c r="O73" i="16"/>
  <c r="P73" i="16"/>
  <c r="A74" i="16"/>
  <c r="B74" i="16"/>
  <c r="C74" i="16"/>
  <c r="D74" i="16"/>
  <c r="F74" i="16"/>
  <c r="G74" i="16"/>
  <c r="H74" i="16"/>
  <c r="J74" i="16"/>
  <c r="K74" i="16"/>
  <c r="L74" i="16"/>
  <c r="M74" i="16"/>
  <c r="N74" i="16"/>
  <c r="O74" i="16"/>
  <c r="P74" i="16"/>
  <c r="A75" i="16"/>
  <c r="B75" i="16"/>
  <c r="C75" i="16"/>
  <c r="D75" i="16"/>
  <c r="F75" i="16"/>
  <c r="G75" i="16"/>
  <c r="H75" i="16"/>
  <c r="J75" i="16"/>
  <c r="K75" i="16"/>
  <c r="L75" i="16"/>
  <c r="M75" i="16"/>
  <c r="N75" i="16"/>
  <c r="O75" i="16"/>
  <c r="P75" i="16"/>
  <c r="Q75" i="16" s="1"/>
  <c r="A76" i="16"/>
  <c r="B76" i="16"/>
  <c r="C76" i="16"/>
  <c r="D76" i="16"/>
  <c r="F76" i="16"/>
  <c r="G76" i="16"/>
  <c r="H76" i="16"/>
  <c r="J76" i="16"/>
  <c r="K76" i="16"/>
  <c r="L76" i="16"/>
  <c r="M76" i="16"/>
  <c r="N76" i="16"/>
  <c r="O76" i="16"/>
  <c r="P76" i="16"/>
  <c r="A77" i="16"/>
  <c r="B77" i="16"/>
  <c r="C77" i="16"/>
  <c r="D77" i="16"/>
  <c r="F77" i="16"/>
  <c r="G77" i="16"/>
  <c r="H77" i="16"/>
  <c r="J77" i="16"/>
  <c r="K77" i="16"/>
  <c r="L77" i="16"/>
  <c r="M77" i="16"/>
  <c r="N77" i="16"/>
  <c r="O77" i="16"/>
  <c r="P77" i="16"/>
  <c r="A78" i="16"/>
  <c r="B78" i="16"/>
  <c r="C78" i="16"/>
  <c r="D78" i="16"/>
  <c r="F78" i="16"/>
  <c r="G78" i="16"/>
  <c r="H78" i="16"/>
  <c r="J78" i="16"/>
  <c r="K78" i="16"/>
  <c r="L78" i="16"/>
  <c r="M78" i="16"/>
  <c r="N78" i="16"/>
  <c r="O78" i="16"/>
  <c r="P78" i="16"/>
  <c r="Q78" i="16" s="1"/>
  <c r="A79" i="16"/>
  <c r="B79" i="16"/>
  <c r="C79" i="16"/>
  <c r="D79" i="16"/>
  <c r="F79" i="16"/>
  <c r="G79" i="16"/>
  <c r="H79" i="16"/>
  <c r="J79" i="16"/>
  <c r="K79" i="16"/>
  <c r="L79" i="16"/>
  <c r="M79" i="16"/>
  <c r="N79" i="16"/>
  <c r="O79" i="16"/>
  <c r="P79" i="16"/>
  <c r="Q79" i="16" s="1"/>
  <c r="A80" i="16"/>
  <c r="B80" i="16"/>
  <c r="C80" i="16"/>
  <c r="D80" i="16"/>
  <c r="F80" i="16"/>
  <c r="G80" i="16"/>
  <c r="H80" i="16"/>
  <c r="J80" i="16"/>
  <c r="K80" i="16"/>
  <c r="L80" i="16"/>
  <c r="M80" i="16"/>
  <c r="N80" i="16"/>
  <c r="O80" i="16"/>
  <c r="P80" i="16"/>
  <c r="A81" i="16"/>
  <c r="B81" i="16"/>
  <c r="C81" i="16"/>
  <c r="D81" i="16"/>
  <c r="F81" i="16"/>
  <c r="G81" i="16"/>
  <c r="H81" i="16"/>
  <c r="J81" i="16"/>
  <c r="K81" i="16"/>
  <c r="L81" i="16"/>
  <c r="M81" i="16"/>
  <c r="N81" i="16"/>
  <c r="O81" i="16"/>
  <c r="P81" i="16"/>
  <c r="A82" i="16"/>
  <c r="B82" i="16"/>
  <c r="C82" i="16"/>
  <c r="D82" i="16"/>
  <c r="F82" i="16"/>
  <c r="G82" i="16"/>
  <c r="H82" i="16"/>
  <c r="J82" i="16"/>
  <c r="K82" i="16"/>
  <c r="L82" i="16"/>
  <c r="M82" i="16"/>
  <c r="N82" i="16"/>
  <c r="O82" i="16"/>
  <c r="P82" i="16"/>
  <c r="A83" i="16"/>
  <c r="B83" i="16"/>
  <c r="C83" i="16"/>
  <c r="D83" i="16"/>
  <c r="F83" i="16"/>
  <c r="G83" i="16"/>
  <c r="H83" i="16"/>
  <c r="J83" i="16"/>
  <c r="K83" i="16"/>
  <c r="L83" i="16"/>
  <c r="M83" i="16"/>
  <c r="N83" i="16"/>
  <c r="O83" i="16"/>
  <c r="P83" i="16"/>
  <c r="Q83" i="16" s="1"/>
  <c r="A84" i="16"/>
  <c r="B84" i="16"/>
  <c r="C84" i="16"/>
  <c r="D84" i="16"/>
  <c r="F84" i="16"/>
  <c r="G84" i="16"/>
  <c r="H84" i="16"/>
  <c r="J84" i="16"/>
  <c r="K84" i="16"/>
  <c r="L84" i="16"/>
  <c r="M84" i="16"/>
  <c r="N84" i="16"/>
  <c r="O84" i="16"/>
  <c r="P84" i="16"/>
  <c r="Q84" i="16" s="1"/>
  <c r="A85" i="16"/>
  <c r="B85" i="16"/>
  <c r="C85" i="16"/>
  <c r="D85" i="16"/>
  <c r="F85" i="16"/>
  <c r="G85" i="16"/>
  <c r="H85" i="16"/>
  <c r="J85" i="16"/>
  <c r="K85" i="16"/>
  <c r="L85" i="16"/>
  <c r="M85" i="16"/>
  <c r="N85" i="16"/>
  <c r="O85" i="16"/>
  <c r="P85" i="16"/>
  <c r="A86" i="16"/>
  <c r="B86" i="16"/>
  <c r="C86" i="16"/>
  <c r="D86" i="16"/>
  <c r="F86" i="16"/>
  <c r="G86" i="16"/>
  <c r="H86" i="16"/>
  <c r="J86" i="16"/>
  <c r="K86" i="16"/>
  <c r="L86" i="16"/>
  <c r="M86" i="16"/>
  <c r="N86" i="16"/>
  <c r="O86" i="16"/>
  <c r="P86" i="16"/>
  <c r="Q86" i="16" s="1"/>
  <c r="A87" i="16"/>
  <c r="B87" i="16"/>
  <c r="C87" i="16"/>
  <c r="D87" i="16"/>
  <c r="F87" i="16"/>
  <c r="G87" i="16"/>
  <c r="H87" i="16"/>
  <c r="J87" i="16"/>
  <c r="K87" i="16"/>
  <c r="L87" i="16"/>
  <c r="M87" i="16"/>
  <c r="N87" i="16"/>
  <c r="O87" i="16"/>
  <c r="P87" i="16"/>
  <c r="A88" i="16"/>
  <c r="B88" i="16"/>
  <c r="C88" i="16"/>
  <c r="D88" i="16"/>
  <c r="F88" i="16"/>
  <c r="G88" i="16"/>
  <c r="H88" i="16"/>
  <c r="J88" i="16"/>
  <c r="K88" i="16"/>
  <c r="L88" i="16"/>
  <c r="M88" i="16"/>
  <c r="N88" i="16"/>
  <c r="O88" i="16"/>
  <c r="P88" i="16"/>
  <c r="A89" i="16"/>
  <c r="B89" i="16"/>
  <c r="C89" i="16"/>
  <c r="D89" i="16"/>
  <c r="F89" i="16"/>
  <c r="G89" i="16"/>
  <c r="H89" i="16"/>
  <c r="J89" i="16"/>
  <c r="K89" i="16"/>
  <c r="L89" i="16"/>
  <c r="M89" i="16"/>
  <c r="N89" i="16"/>
  <c r="O89" i="16"/>
  <c r="P89" i="16"/>
  <c r="A90" i="16"/>
  <c r="B90" i="16"/>
  <c r="C90" i="16"/>
  <c r="D90" i="16"/>
  <c r="F90" i="16"/>
  <c r="G90" i="16"/>
  <c r="H90" i="16"/>
  <c r="J90" i="16"/>
  <c r="K90" i="16"/>
  <c r="L90" i="16"/>
  <c r="M90" i="16"/>
  <c r="N90" i="16"/>
  <c r="O90" i="16"/>
  <c r="P90" i="16"/>
  <c r="A91" i="16"/>
  <c r="B91" i="16"/>
  <c r="C91" i="16"/>
  <c r="D91" i="16"/>
  <c r="F91" i="16"/>
  <c r="G91" i="16"/>
  <c r="H91" i="16"/>
  <c r="J91" i="16"/>
  <c r="K91" i="16"/>
  <c r="L91" i="16"/>
  <c r="M91" i="16"/>
  <c r="N91" i="16"/>
  <c r="O91" i="16"/>
  <c r="P91" i="16"/>
  <c r="Q91" i="16" s="1"/>
  <c r="A92" i="16"/>
  <c r="B92" i="16"/>
  <c r="C92" i="16"/>
  <c r="D92" i="16"/>
  <c r="F92" i="16"/>
  <c r="G92" i="16"/>
  <c r="H92" i="16"/>
  <c r="J92" i="16"/>
  <c r="K92" i="16"/>
  <c r="L92" i="16"/>
  <c r="M92" i="16"/>
  <c r="N92" i="16"/>
  <c r="O92" i="16"/>
  <c r="P92" i="16"/>
  <c r="A93" i="16"/>
  <c r="B93" i="16"/>
  <c r="C93" i="16"/>
  <c r="D93" i="16"/>
  <c r="F93" i="16"/>
  <c r="G93" i="16"/>
  <c r="H93" i="16"/>
  <c r="J93" i="16"/>
  <c r="K93" i="16"/>
  <c r="L93" i="16"/>
  <c r="M93" i="16"/>
  <c r="N93" i="16"/>
  <c r="O93" i="16"/>
  <c r="P93" i="16"/>
  <c r="A94" i="16"/>
  <c r="B94" i="16"/>
  <c r="C94" i="16"/>
  <c r="D94" i="16"/>
  <c r="F94" i="16"/>
  <c r="G94" i="16"/>
  <c r="H94" i="16"/>
  <c r="J94" i="16"/>
  <c r="K94" i="16"/>
  <c r="L94" i="16"/>
  <c r="M94" i="16"/>
  <c r="N94" i="16"/>
  <c r="O94" i="16"/>
  <c r="P94" i="16"/>
  <c r="Q94" i="16" s="1"/>
  <c r="A95" i="16"/>
  <c r="B95" i="16"/>
  <c r="C95" i="16"/>
  <c r="D95" i="16"/>
  <c r="F95" i="16"/>
  <c r="G95" i="16"/>
  <c r="H95" i="16"/>
  <c r="J95" i="16"/>
  <c r="K95" i="16"/>
  <c r="L95" i="16"/>
  <c r="M95" i="16"/>
  <c r="N95" i="16"/>
  <c r="O95" i="16"/>
  <c r="P95" i="16"/>
  <c r="Q95" i="16" s="1"/>
  <c r="A96" i="16"/>
  <c r="B96" i="16"/>
  <c r="C96" i="16"/>
  <c r="D96" i="16"/>
  <c r="F96" i="16"/>
  <c r="G96" i="16"/>
  <c r="H96" i="16"/>
  <c r="J96" i="16"/>
  <c r="K96" i="16"/>
  <c r="L96" i="16"/>
  <c r="M96" i="16"/>
  <c r="N96" i="16"/>
  <c r="O96" i="16"/>
  <c r="P96" i="16"/>
  <c r="A97" i="16"/>
  <c r="B97" i="16"/>
  <c r="C97" i="16"/>
  <c r="D97" i="16"/>
  <c r="F97" i="16"/>
  <c r="G97" i="16"/>
  <c r="H97" i="16"/>
  <c r="J97" i="16"/>
  <c r="K97" i="16"/>
  <c r="L97" i="16"/>
  <c r="M97" i="16"/>
  <c r="N97" i="16"/>
  <c r="O97" i="16"/>
  <c r="P97" i="16"/>
  <c r="A98" i="16"/>
  <c r="B98" i="16"/>
  <c r="C98" i="16"/>
  <c r="D98" i="16"/>
  <c r="F98" i="16"/>
  <c r="G98" i="16"/>
  <c r="H98" i="16"/>
  <c r="J98" i="16"/>
  <c r="K98" i="16"/>
  <c r="L98" i="16"/>
  <c r="M98" i="16"/>
  <c r="N98" i="16"/>
  <c r="O98" i="16"/>
  <c r="P98" i="16"/>
  <c r="A99" i="16"/>
  <c r="B99" i="16"/>
  <c r="C99" i="16"/>
  <c r="D99" i="16"/>
  <c r="F99" i="16"/>
  <c r="G99" i="16"/>
  <c r="H99" i="16"/>
  <c r="J99" i="16"/>
  <c r="K99" i="16"/>
  <c r="L99" i="16"/>
  <c r="M99" i="16"/>
  <c r="N99" i="16"/>
  <c r="O99" i="16"/>
  <c r="P99" i="16"/>
  <c r="Q99" i="16" s="1"/>
  <c r="A100" i="16"/>
  <c r="B100" i="16"/>
  <c r="C100" i="16"/>
  <c r="D100" i="16"/>
  <c r="F100" i="16"/>
  <c r="G100" i="16"/>
  <c r="H100" i="16"/>
  <c r="J100" i="16"/>
  <c r="K100" i="16"/>
  <c r="L100" i="16"/>
  <c r="M100" i="16"/>
  <c r="N100" i="16"/>
  <c r="O100" i="16"/>
  <c r="P100" i="16"/>
  <c r="Q100" i="16" s="1"/>
  <c r="A101" i="16"/>
  <c r="B101" i="16"/>
  <c r="C101" i="16"/>
  <c r="D101" i="16"/>
  <c r="F101" i="16"/>
  <c r="G101" i="16"/>
  <c r="H101" i="16"/>
  <c r="J101" i="16"/>
  <c r="K101" i="16"/>
  <c r="L101" i="16"/>
  <c r="M101" i="16"/>
  <c r="N101" i="16"/>
  <c r="O101" i="16"/>
  <c r="P101" i="16"/>
  <c r="A102" i="16"/>
  <c r="B102" i="16"/>
  <c r="C102" i="16"/>
  <c r="D102" i="16"/>
  <c r="F102" i="16"/>
  <c r="G102" i="16"/>
  <c r="H102" i="16"/>
  <c r="J102" i="16"/>
  <c r="K102" i="16"/>
  <c r="L102" i="16"/>
  <c r="M102" i="16"/>
  <c r="N102" i="16"/>
  <c r="O102" i="16"/>
  <c r="P102" i="16"/>
  <c r="Q102" i="16" s="1"/>
  <c r="A103" i="16"/>
  <c r="B103" i="16"/>
  <c r="C103" i="16"/>
  <c r="D103" i="16"/>
  <c r="F103" i="16"/>
  <c r="G103" i="16"/>
  <c r="H103" i="16"/>
  <c r="J103" i="16"/>
  <c r="K103" i="16"/>
  <c r="L103" i="16"/>
  <c r="M103" i="16"/>
  <c r="N103" i="16"/>
  <c r="O103" i="16"/>
  <c r="P103" i="16"/>
  <c r="A104" i="16"/>
  <c r="B104" i="16"/>
  <c r="C104" i="16"/>
  <c r="D104" i="16"/>
  <c r="F104" i="16"/>
  <c r="G104" i="16"/>
  <c r="H104" i="16"/>
  <c r="J104" i="16"/>
  <c r="K104" i="16"/>
  <c r="L104" i="16"/>
  <c r="M104" i="16"/>
  <c r="N104" i="16"/>
  <c r="O104" i="16"/>
  <c r="P104" i="16"/>
  <c r="A105" i="16"/>
  <c r="B105" i="16"/>
  <c r="C105" i="16"/>
  <c r="D105" i="16"/>
  <c r="F105" i="16"/>
  <c r="G105" i="16"/>
  <c r="H105" i="16"/>
  <c r="J105" i="16"/>
  <c r="K105" i="16"/>
  <c r="L105" i="16"/>
  <c r="M105" i="16"/>
  <c r="N105" i="16"/>
  <c r="O105" i="16"/>
  <c r="P105" i="16"/>
  <c r="A106" i="16"/>
  <c r="B106" i="16"/>
  <c r="C106" i="16"/>
  <c r="D106" i="16"/>
  <c r="F106" i="16"/>
  <c r="G106" i="16"/>
  <c r="H106" i="16"/>
  <c r="J106" i="16"/>
  <c r="K106" i="16"/>
  <c r="L106" i="16"/>
  <c r="M106" i="16"/>
  <c r="N106" i="16"/>
  <c r="O106" i="16"/>
  <c r="P106" i="16"/>
  <c r="A107" i="16"/>
  <c r="B107" i="16"/>
  <c r="C107" i="16"/>
  <c r="D107" i="16"/>
  <c r="F107" i="16"/>
  <c r="G107" i="16"/>
  <c r="H107" i="16"/>
  <c r="J107" i="16"/>
  <c r="K107" i="16"/>
  <c r="L107" i="16"/>
  <c r="M107" i="16"/>
  <c r="N107" i="16"/>
  <c r="O107" i="16"/>
  <c r="P107" i="16"/>
  <c r="Q107" i="16" s="1"/>
  <c r="A108" i="16"/>
  <c r="B108" i="16"/>
  <c r="C108" i="16"/>
  <c r="D108" i="16"/>
  <c r="F108" i="16"/>
  <c r="G108" i="16"/>
  <c r="H108" i="16"/>
  <c r="J108" i="16"/>
  <c r="K108" i="16"/>
  <c r="L108" i="16"/>
  <c r="M108" i="16"/>
  <c r="N108" i="16"/>
  <c r="O108" i="16"/>
  <c r="P108" i="16"/>
  <c r="A109" i="16"/>
  <c r="B109" i="16"/>
  <c r="C109" i="16"/>
  <c r="D109" i="16"/>
  <c r="F109" i="16"/>
  <c r="G109" i="16"/>
  <c r="H109" i="16"/>
  <c r="J109" i="16"/>
  <c r="K109" i="16"/>
  <c r="L109" i="16"/>
  <c r="M109" i="16"/>
  <c r="N109" i="16"/>
  <c r="O109" i="16"/>
  <c r="P109" i="16"/>
  <c r="A110" i="16"/>
  <c r="B110" i="16"/>
  <c r="C110" i="16"/>
  <c r="D110" i="16"/>
  <c r="F110" i="16"/>
  <c r="G110" i="16"/>
  <c r="H110" i="16"/>
  <c r="J110" i="16"/>
  <c r="K110" i="16"/>
  <c r="L110" i="16"/>
  <c r="M110" i="16"/>
  <c r="N110" i="16"/>
  <c r="O110" i="16"/>
  <c r="P110" i="16"/>
  <c r="Q110" i="16" s="1"/>
  <c r="A111" i="16"/>
  <c r="B111" i="16"/>
  <c r="C111" i="16"/>
  <c r="D111" i="16"/>
  <c r="F111" i="16"/>
  <c r="G111" i="16"/>
  <c r="H111" i="16"/>
  <c r="J111" i="16"/>
  <c r="K111" i="16"/>
  <c r="L111" i="16"/>
  <c r="M111" i="16"/>
  <c r="N111" i="16"/>
  <c r="O111" i="16"/>
  <c r="P111" i="16"/>
  <c r="Q111" i="16" s="1"/>
  <c r="A112" i="16"/>
  <c r="B112" i="16"/>
  <c r="C112" i="16"/>
  <c r="D112" i="16"/>
  <c r="F112" i="16"/>
  <c r="G112" i="16"/>
  <c r="H112" i="16"/>
  <c r="J112" i="16"/>
  <c r="K112" i="16"/>
  <c r="L112" i="16"/>
  <c r="M112" i="16"/>
  <c r="N112" i="16"/>
  <c r="O112" i="16"/>
  <c r="P112" i="16"/>
  <c r="A113" i="16"/>
  <c r="B113" i="16"/>
  <c r="C113" i="16"/>
  <c r="D113" i="16"/>
  <c r="F113" i="16"/>
  <c r="G113" i="16"/>
  <c r="H113" i="16"/>
  <c r="J113" i="16"/>
  <c r="K113" i="16"/>
  <c r="L113" i="16"/>
  <c r="M113" i="16"/>
  <c r="N113" i="16"/>
  <c r="O113" i="16"/>
  <c r="P113" i="16"/>
  <c r="A114" i="16"/>
  <c r="B114" i="16"/>
  <c r="C114" i="16"/>
  <c r="D114" i="16"/>
  <c r="F114" i="16"/>
  <c r="G114" i="16"/>
  <c r="H114" i="16"/>
  <c r="J114" i="16"/>
  <c r="K114" i="16"/>
  <c r="L114" i="16"/>
  <c r="M114" i="16"/>
  <c r="N114" i="16"/>
  <c r="O114" i="16"/>
  <c r="P114" i="16"/>
  <c r="A115" i="16"/>
  <c r="B115" i="16"/>
  <c r="C115" i="16"/>
  <c r="D115" i="16"/>
  <c r="F115" i="16"/>
  <c r="G115" i="16"/>
  <c r="H115" i="16"/>
  <c r="J115" i="16"/>
  <c r="K115" i="16"/>
  <c r="L115" i="16"/>
  <c r="M115" i="16"/>
  <c r="N115" i="16"/>
  <c r="O115" i="16"/>
  <c r="P115" i="16"/>
  <c r="Q115" i="16" s="1"/>
  <c r="A116" i="16"/>
  <c r="B116" i="16"/>
  <c r="C116" i="16"/>
  <c r="D116" i="16"/>
  <c r="F116" i="16"/>
  <c r="G116" i="16"/>
  <c r="H116" i="16"/>
  <c r="J116" i="16"/>
  <c r="K116" i="16"/>
  <c r="L116" i="16"/>
  <c r="M116" i="16"/>
  <c r="N116" i="16"/>
  <c r="O116" i="16"/>
  <c r="P116" i="16"/>
  <c r="Q116" i="16" s="1"/>
  <c r="A117" i="16"/>
  <c r="B117" i="16"/>
  <c r="C117" i="16"/>
  <c r="D117" i="16"/>
  <c r="F117" i="16"/>
  <c r="G117" i="16"/>
  <c r="H117" i="16"/>
  <c r="J117" i="16"/>
  <c r="K117" i="16"/>
  <c r="L117" i="16"/>
  <c r="M117" i="16"/>
  <c r="N117" i="16"/>
  <c r="O117" i="16"/>
  <c r="P117" i="16"/>
  <c r="A118" i="16"/>
  <c r="B118" i="16"/>
  <c r="C118" i="16"/>
  <c r="D118" i="16"/>
  <c r="F118" i="16"/>
  <c r="G118" i="16"/>
  <c r="H118" i="16"/>
  <c r="J118" i="16"/>
  <c r="K118" i="16"/>
  <c r="L118" i="16"/>
  <c r="M118" i="16"/>
  <c r="N118" i="16"/>
  <c r="O118" i="16"/>
  <c r="P118" i="16"/>
  <c r="Q118" i="16" s="1"/>
  <c r="A119" i="16"/>
  <c r="B119" i="16"/>
  <c r="C119" i="16"/>
  <c r="D119" i="16"/>
  <c r="F119" i="16"/>
  <c r="G119" i="16"/>
  <c r="H119" i="16"/>
  <c r="J119" i="16"/>
  <c r="K119" i="16"/>
  <c r="L119" i="16"/>
  <c r="M119" i="16"/>
  <c r="N119" i="16"/>
  <c r="O119" i="16"/>
  <c r="P119" i="16"/>
  <c r="A120" i="16"/>
  <c r="B120" i="16"/>
  <c r="C120" i="16"/>
  <c r="D120" i="16"/>
  <c r="F120" i="16"/>
  <c r="G120" i="16"/>
  <c r="H120" i="16"/>
  <c r="J120" i="16"/>
  <c r="K120" i="16"/>
  <c r="L120" i="16"/>
  <c r="M120" i="16"/>
  <c r="N120" i="16"/>
  <c r="O120" i="16"/>
  <c r="P120" i="16"/>
  <c r="A121" i="16"/>
  <c r="B121" i="16"/>
  <c r="C121" i="16"/>
  <c r="D121" i="16"/>
  <c r="F121" i="16"/>
  <c r="G121" i="16"/>
  <c r="H121" i="16"/>
  <c r="J121" i="16"/>
  <c r="K121" i="16"/>
  <c r="L121" i="16"/>
  <c r="M121" i="16"/>
  <c r="N121" i="16"/>
  <c r="O121" i="16"/>
  <c r="P121" i="16"/>
  <c r="A122" i="16"/>
  <c r="B122" i="16"/>
  <c r="C122" i="16"/>
  <c r="D122" i="16"/>
  <c r="F122" i="16"/>
  <c r="G122" i="16"/>
  <c r="H122" i="16"/>
  <c r="J122" i="16"/>
  <c r="K122" i="16"/>
  <c r="L122" i="16"/>
  <c r="M122" i="16"/>
  <c r="N122" i="16"/>
  <c r="O122" i="16"/>
  <c r="P122" i="16"/>
  <c r="A123" i="16"/>
  <c r="B123" i="16"/>
  <c r="C123" i="16"/>
  <c r="D123" i="16"/>
  <c r="F123" i="16"/>
  <c r="G123" i="16"/>
  <c r="H123" i="16"/>
  <c r="J123" i="16"/>
  <c r="K123" i="16"/>
  <c r="L123" i="16"/>
  <c r="M123" i="16"/>
  <c r="N123" i="16"/>
  <c r="O123" i="16"/>
  <c r="P123" i="16"/>
  <c r="Q123" i="16" s="1"/>
  <c r="A124" i="16"/>
  <c r="B124" i="16"/>
  <c r="C124" i="16"/>
  <c r="D124" i="16"/>
  <c r="F124" i="16"/>
  <c r="G124" i="16"/>
  <c r="H124" i="16"/>
  <c r="J124" i="16"/>
  <c r="K124" i="16"/>
  <c r="L124" i="16"/>
  <c r="M124" i="16"/>
  <c r="N124" i="16"/>
  <c r="O124" i="16"/>
  <c r="P124" i="16"/>
  <c r="A125" i="16"/>
  <c r="B125" i="16"/>
  <c r="C125" i="16"/>
  <c r="D125" i="16"/>
  <c r="F125" i="16"/>
  <c r="G125" i="16"/>
  <c r="H125" i="16"/>
  <c r="J125" i="16"/>
  <c r="K125" i="16"/>
  <c r="L125" i="16"/>
  <c r="M125" i="16"/>
  <c r="N125" i="16"/>
  <c r="O125" i="16"/>
  <c r="P125" i="16"/>
  <c r="A126" i="16"/>
  <c r="B126" i="16"/>
  <c r="C126" i="16"/>
  <c r="D126" i="16"/>
  <c r="F126" i="16"/>
  <c r="G126" i="16"/>
  <c r="H126" i="16"/>
  <c r="J126" i="16"/>
  <c r="K126" i="16"/>
  <c r="L126" i="16"/>
  <c r="M126" i="16"/>
  <c r="N126" i="16"/>
  <c r="O126" i="16"/>
  <c r="P126" i="16"/>
  <c r="Q126" i="16" s="1"/>
  <c r="A127" i="16"/>
  <c r="B127" i="16"/>
  <c r="C127" i="16"/>
  <c r="D127" i="16"/>
  <c r="F127" i="16"/>
  <c r="G127" i="16"/>
  <c r="H127" i="16"/>
  <c r="J127" i="16"/>
  <c r="K127" i="16"/>
  <c r="L127" i="16"/>
  <c r="M127" i="16"/>
  <c r="N127" i="16"/>
  <c r="O127" i="16"/>
  <c r="P127" i="16"/>
  <c r="Q127" i="16" s="1"/>
  <c r="A128" i="16"/>
  <c r="B128" i="16"/>
  <c r="C128" i="16"/>
  <c r="D128" i="16"/>
  <c r="F128" i="16"/>
  <c r="G128" i="16"/>
  <c r="H128" i="16"/>
  <c r="J128" i="16"/>
  <c r="K128" i="16"/>
  <c r="L128" i="16"/>
  <c r="M128" i="16"/>
  <c r="N128" i="16"/>
  <c r="O128" i="16"/>
  <c r="P128" i="16"/>
  <c r="A129" i="16"/>
  <c r="B129" i="16"/>
  <c r="C129" i="16"/>
  <c r="D129" i="16"/>
  <c r="F129" i="16"/>
  <c r="G129" i="16"/>
  <c r="H129" i="16"/>
  <c r="J129" i="16"/>
  <c r="K129" i="16"/>
  <c r="L129" i="16"/>
  <c r="M129" i="16"/>
  <c r="N129" i="16"/>
  <c r="O129" i="16"/>
  <c r="P129" i="16"/>
  <c r="A130" i="16"/>
  <c r="B130" i="16"/>
  <c r="C130" i="16"/>
  <c r="D130" i="16"/>
  <c r="F130" i="16"/>
  <c r="G130" i="16"/>
  <c r="H130" i="16"/>
  <c r="J130" i="16"/>
  <c r="K130" i="16"/>
  <c r="L130" i="16"/>
  <c r="M130" i="16"/>
  <c r="N130" i="16"/>
  <c r="O130" i="16"/>
  <c r="P130" i="16"/>
  <c r="A131" i="16"/>
  <c r="B131" i="16"/>
  <c r="C131" i="16"/>
  <c r="D131" i="16"/>
  <c r="F131" i="16"/>
  <c r="G131" i="16"/>
  <c r="H131" i="16"/>
  <c r="J131" i="16"/>
  <c r="K131" i="16"/>
  <c r="L131" i="16"/>
  <c r="M131" i="16"/>
  <c r="N131" i="16"/>
  <c r="O131" i="16"/>
  <c r="P131" i="16"/>
  <c r="Q131" i="16" s="1"/>
  <c r="A132" i="16"/>
  <c r="B132" i="16"/>
  <c r="C132" i="16"/>
  <c r="D132" i="16"/>
  <c r="F132" i="16"/>
  <c r="G132" i="16"/>
  <c r="H132" i="16"/>
  <c r="J132" i="16"/>
  <c r="K132" i="16"/>
  <c r="L132" i="16"/>
  <c r="M132" i="16"/>
  <c r="N132" i="16"/>
  <c r="O132" i="16"/>
  <c r="P132" i="16"/>
  <c r="Q132" i="16" s="1"/>
  <c r="A133" i="16"/>
  <c r="B133" i="16"/>
  <c r="C133" i="16"/>
  <c r="D133" i="16"/>
  <c r="F133" i="16"/>
  <c r="G133" i="16"/>
  <c r="H133" i="16"/>
  <c r="J133" i="16"/>
  <c r="K133" i="16"/>
  <c r="L133" i="16"/>
  <c r="M133" i="16"/>
  <c r="N133" i="16"/>
  <c r="O133" i="16"/>
  <c r="P133" i="16"/>
  <c r="A134" i="16"/>
  <c r="B134" i="16"/>
  <c r="C134" i="16"/>
  <c r="D134" i="16"/>
  <c r="F134" i="16"/>
  <c r="G134" i="16"/>
  <c r="H134" i="16"/>
  <c r="J134" i="16"/>
  <c r="K134" i="16"/>
  <c r="L134" i="16"/>
  <c r="M134" i="16"/>
  <c r="N134" i="16"/>
  <c r="O134" i="16"/>
  <c r="P134" i="16"/>
  <c r="Q134" i="16" s="1"/>
  <c r="A135" i="16"/>
  <c r="B135" i="16"/>
  <c r="C135" i="16"/>
  <c r="D135" i="16"/>
  <c r="F135" i="16"/>
  <c r="G135" i="16"/>
  <c r="H135" i="16"/>
  <c r="J135" i="16"/>
  <c r="K135" i="16"/>
  <c r="L135" i="16"/>
  <c r="M135" i="16"/>
  <c r="N135" i="16"/>
  <c r="O135" i="16"/>
  <c r="P135" i="16"/>
  <c r="A136" i="16"/>
  <c r="B136" i="16"/>
  <c r="C136" i="16"/>
  <c r="D136" i="16"/>
  <c r="F136" i="16"/>
  <c r="G136" i="16"/>
  <c r="H136" i="16"/>
  <c r="J136" i="16"/>
  <c r="K136" i="16"/>
  <c r="L136" i="16"/>
  <c r="M136" i="16"/>
  <c r="N136" i="16"/>
  <c r="O136" i="16"/>
  <c r="P136" i="16"/>
  <c r="A137" i="16"/>
  <c r="B137" i="16"/>
  <c r="C137" i="16"/>
  <c r="D137" i="16"/>
  <c r="F137" i="16"/>
  <c r="G137" i="16"/>
  <c r="H137" i="16"/>
  <c r="J137" i="16"/>
  <c r="K137" i="16"/>
  <c r="L137" i="16"/>
  <c r="M137" i="16"/>
  <c r="N137" i="16"/>
  <c r="O137" i="16"/>
  <c r="P137" i="16"/>
  <c r="A138" i="16"/>
  <c r="B138" i="16"/>
  <c r="C138" i="16"/>
  <c r="D138" i="16"/>
  <c r="F138" i="16"/>
  <c r="G138" i="16"/>
  <c r="H138" i="16"/>
  <c r="J138" i="16"/>
  <c r="K138" i="16"/>
  <c r="L138" i="16"/>
  <c r="M138" i="16"/>
  <c r="N138" i="16"/>
  <c r="O138" i="16"/>
  <c r="P138" i="16"/>
  <c r="A139" i="16"/>
  <c r="B139" i="16"/>
  <c r="C139" i="16"/>
  <c r="D139" i="16"/>
  <c r="F139" i="16"/>
  <c r="G139" i="16"/>
  <c r="H139" i="16"/>
  <c r="J139" i="16"/>
  <c r="K139" i="16"/>
  <c r="L139" i="16"/>
  <c r="M139" i="16"/>
  <c r="N139" i="16"/>
  <c r="O139" i="16"/>
  <c r="P139" i="16"/>
  <c r="Q139" i="16" s="1"/>
  <c r="A140" i="16"/>
  <c r="B140" i="16"/>
  <c r="C140" i="16"/>
  <c r="D140" i="16"/>
  <c r="F140" i="16"/>
  <c r="G140" i="16"/>
  <c r="H140" i="16"/>
  <c r="J140" i="16"/>
  <c r="K140" i="16"/>
  <c r="L140" i="16"/>
  <c r="M140" i="16"/>
  <c r="N140" i="16"/>
  <c r="O140" i="16"/>
  <c r="P140" i="16"/>
  <c r="A141" i="16"/>
  <c r="B141" i="16"/>
  <c r="C141" i="16"/>
  <c r="D141" i="16"/>
  <c r="F141" i="16"/>
  <c r="G141" i="16"/>
  <c r="H141" i="16"/>
  <c r="J141" i="16"/>
  <c r="K141" i="16"/>
  <c r="L141" i="16"/>
  <c r="M141" i="16"/>
  <c r="N141" i="16"/>
  <c r="O141" i="16"/>
  <c r="P141" i="16"/>
  <c r="A142" i="16"/>
  <c r="B142" i="16"/>
  <c r="C142" i="16"/>
  <c r="D142" i="16"/>
  <c r="F142" i="16"/>
  <c r="G142" i="16"/>
  <c r="H142" i="16"/>
  <c r="J142" i="16"/>
  <c r="K142" i="16"/>
  <c r="L142" i="16"/>
  <c r="M142" i="16"/>
  <c r="N142" i="16"/>
  <c r="O142" i="16"/>
  <c r="P142" i="16"/>
  <c r="Q142" i="16" s="1"/>
  <c r="A143" i="16"/>
  <c r="B143" i="16"/>
  <c r="C143" i="16"/>
  <c r="D143" i="16"/>
  <c r="F143" i="16"/>
  <c r="G143" i="16"/>
  <c r="H143" i="16"/>
  <c r="J143" i="16"/>
  <c r="K143" i="16"/>
  <c r="L143" i="16"/>
  <c r="M143" i="16"/>
  <c r="N143" i="16"/>
  <c r="O143" i="16"/>
  <c r="P143" i="16"/>
  <c r="Q143" i="16" s="1"/>
  <c r="A144" i="16"/>
  <c r="B144" i="16"/>
  <c r="C144" i="16"/>
  <c r="D144" i="16"/>
  <c r="F144" i="16"/>
  <c r="G144" i="16"/>
  <c r="H144" i="16"/>
  <c r="J144" i="16"/>
  <c r="K144" i="16"/>
  <c r="L144" i="16"/>
  <c r="M144" i="16"/>
  <c r="N144" i="16"/>
  <c r="O144" i="16"/>
  <c r="P144" i="16"/>
  <c r="A145" i="16"/>
  <c r="B145" i="16"/>
  <c r="C145" i="16"/>
  <c r="D145" i="16"/>
  <c r="F145" i="16"/>
  <c r="G145" i="16"/>
  <c r="H145" i="16"/>
  <c r="J145" i="16"/>
  <c r="K145" i="16"/>
  <c r="L145" i="16"/>
  <c r="M145" i="16"/>
  <c r="N145" i="16"/>
  <c r="O145" i="16"/>
  <c r="P145" i="16"/>
  <c r="A146" i="16"/>
  <c r="B146" i="16"/>
  <c r="C146" i="16"/>
  <c r="D146" i="16"/>
  <c r="F146" i="16"/>
  <c r="G146" i="16"/>
  <c r="H146" i="16"/>
  <c r="J146" i="16"/>
  <c r="K146" i="16"/>
  <c r="L146" i="16"/>
  <c r="M146" i="16"/>
  <c r="N146" i="16"/>
  <c r="O146" i="16"/>
  <c r="P146" i="16"/>
  <c r="A147" i="16"/>
  <c r="B147" i="16"/>
  <c r="C147" i="16"/>
  <c r="D147" i="16"/>
  <c r="F147" i="16"/>
  <c r="G147" i="16"/>
  <c r="H147" i="16"/>
  <c r="J147" i="16"/>
  <c r="K147" i="16"/>
  <c r="L147" i="16"/>
  <c r="M147" i="16"/>
  <c r="N147" i="16"/>
  <c r="O147" i="16"/>
  <c r="P147" i="16"/>
  <c r="Q147" i="16" s="1"/>
  <c r="A148" i="16"/>
  <c r="B148" i="16"/>
  <c r="C148" i="16"/>
  <c r="D148" i="16"/>
  <c r="F148" i="16"/>
  <c r="G148" i="16"/>
  <c r="H148" i="16"/>
  <c r="J148" i="16"/>
  <c r="K148" i="16"/>
  <c r="L148" i="16"/>
  <c r="M148" i="16"/>
  <c r="N148" i="16"/>
  <c r="O148" i="16"/>
  <c r="P148" i="16"/>
  <c r="Q148" i="16" s="1"/>
  <c r="A149" i="16"/>
  <c r="B149" i="16"/>
  <c r="C149" i="16"/>
  <c r="D149" i="16"/>
  <c r="F149" i="16"/>
  <c r="G149" i="16"/>
  <c r="H149" i="16"/>
  <c r="J149" i="16"/>
  <c r="K149" i="16"/>
  <c r="L149" i="16"/>
  <c r="M149" i="16"/>
  <c r="N149" i="16"/>
  <c r="O149" i="16"/>
  <c r="P149" i="16"/>
  <c r="A150" i="16"/>
  <c r="B150" i="16"/>
  <c r="C150" i="16"/>
  <c r="D150" i="16"/>
  <c r="F150" i="16"/>
  <c r="G150" i="16"/>
  <c r="H150" i="16"/>
  <c r="J150" i="16"/>
  <c r="K150" i="16"/>
  <c r="L150" i="16"/>
  <c r="M150" i="16"/>
  <c r="N150" i="16"/>
  <c r="O150" i="16"/>
  <c r="P150" i="16"/>
  <c r="Q150" i="16" s="1"/>
  <c r="A151" i="16"/>
  <c r="B151" i="16"/>
  <c r="C151" i="16"/>
  <c r="D151" i="16"/>
  <c r="F151" i="16"/>
  <c r="G151" i="16"/>
  <c r="H151" i="16"/>
  <c r="J151" i="16"/>
  <c r="K151" i="16"/>
  <c r="L151" i="16"/>
  <c r="M151" i="16"/>
  <c r="N151" i="16"/>
  <c r="O151" i="16"/>
  <c r="P151" i="16"/>
  <c r="A152" i="16"/>
  <c r="B152" i="16"/>
  <c r="C152" i="16"/>
  <c r="D152" i="16"/>
  <c r="F152" i="16"/>
  <c r="G152" i="16"/>
  <c r="H152" i="16"/>
  <c r="J152" i="16"/>
  <c r="K152" i="16"/>
  <c r="L152" i="16"/>
  <c r="M152" i="16"/>
  <c r="N152" i="16"/>
  <c r="O152" i="16"/>
  <c r="P152" i="16"/>
  <c r="A153" i="16"/>
  <c r="B153" i="16"/>
  <c r="C153" i="16"/>
  <c r="D153" i="16"/>
  <c r="F153" i="16"/>
  <c r="G153" i="16"/>
  <c r="H153" i="16"/>
  <c r="J153" i="16"/>
  <c r="K153" i="16"/>
  <c r="L153" i="16"/>
  <c r="M153" i="16"/>
  <c r="N153" i="16"/>
  <c r="O153" i="16"/>
  <c r="P153" i="16"/>
  <c r="A154" i="16"/>
  <c r="B154" i="16"/>
  <c r="C154" i="16"/>
  <c r="D154" i="16"/>
  <c r="F154" i="16"/>
  <c r="G154" i="16"/>
  <c r="H154" i="16"/>
  <c r="J154" i="16"/>
  <c r="K154" i="16"/>
  <c r="L154" i="16"/>
  <c r="M154" i="16"/>
  <c r="N154" i="16"/>
  <c r="O154" i="16"/>
  <c r="P154" i="16"/>
  <c r="A155" i="16"/>
  <c r="B155" i="16"/>
  <c r="C155" i="16"/>
  <c r="D155" i="16"/>
  <c r="F155" i="16"/>
  <c r="G155" i="16"/>
  <c r="H155" i="16"/>
  <c r="J155" i="16"/>
  <c r="K155" i="16"/>
  <c r="L155" i="16"/>
  <c r="M155" i="16"/>
  <c r="N155" i="16"/>
  <c r="O155" i="16"/>
  <c r="P155" i="16"/>
  <c r="Q155" i="16" s="1"/>
  <c r="A156" i="16"/>
  <c r="B156" i="16"/>
  <c r="C156" i="16"/>
  <c r="D156" i="16"/>
  <c r="F156" i="16"/>
  <c r="G156" i="16"/>
  <c r="H156" i="16"/>
  <c r="J156" i="16"/>
  <c r="K156" i="16"/>
  <c r="L156" i="16"/>
  <c r="M156" i="16"/>
  <c r="N156" i="16"/>
  <c r="O156" i="16"/>
  <c r="P156" i="16"/>
  <c r="A157" i="16"/>
  <c r="B157" i="16"/>
  <c r="C157" i="16"/>
  <c r="D157" i="16"/>
  <c r="F157" i="16"/>
  <c r="G157" i="16"/>
  <c r="H157" i="16"/>
  <c r="J157" i="16"/>
  <c r="K157" i="16"/>
  <c r="L157" i="16"/>
  <c r="M157" i="16"/>
  <c r="N157" i="16"/>
  <c r="O157" i="16"/>
  <c r="P157" i="16"/>
  <c r="A158" i="16"/>
  <c r="B158" i="16"/>
  <c r="C158" i="16"/>
  <c r="D158" i="16"/>
  <c r="F158" i="16"/>
  <c r="G158" i="16"/>
  <c r="H158" i="16"/>
  <c r="J158" i="16"/>
  <c r="K158" i="16"/>
  <c r="L158" i="16"/>
  <c r="M158" i="16"/>
  <c r="N158" i="16"/>
  <c r="O158" i="16"/>
  <c r="P158" i="16"/>
  <c r="Q158" i="16" s="1"/>
  <c r="A159" i="16"/>
  <c r="B159" i="16"/>
  <c r="C159" i="16"/>
  <c r="D159" i="16"/>
  <c r="F159" i="16"/>
  <c r="G159" i="16"/>
  <c r="H159" i="16"/>
  <c r="J159" i="16"/>
  <c r="K159" i="16"/>
  <c r="L159" i="16"/>
  <c r="M159" i="16"/>
  <c r="N159" i="16"/>
  <c r="O159" i="16"/>
  <c r="P159" i="16"/>
  <c r="Q159" i="16" s="1"/>
  <c r="A160" i="16"/>
  <c r="B160" i="16"/>
  <c r="C160" i="16"/>
  <c r="D160" i="16"/>
  <c r="F160" i="16"/>
  <c r="G160" i="16"/>
  <c r="H160" i="16"/>
  <c r="J160" i="16"/>
  <c r="K160" i="16"/>
  <c r="L160" i="16"/>
  <c r="M160" i="16"/>
  <c r="N160" i="16"/>
  <c r="O160" i="16"/>
  <c r="P160" i="16"/>
  <c r="A161" i="16"/>
  <c r="B161" i="16"/>
  <c r="C161" i="16"/>
  <c r="D161" i="16"/>
  <c r="F161" i="16"/>
  <c r="G161" i="16"/>
  <c r="H161" i="16"/>
  <c r="J161" i="16"/>
  <c r="K161" i="16"/>
  <c r="L161" i="16"/>
  <c r="M161" i="16"/>
  <c r="N161" i="16"/>
  <c r="O161" i="16"/>
  <c r="P161" i="16"/>
  <c r="A162" i="16"/>
  <c r="B162" i="16"/>
  <c r="C162" i="16"/>
  <c r="D162" i="16"/>
  <c r="F162" i="16"/>
  <c r="G162" i="16"/>
  <c r="H162" i="16"/>
  <c r="J162" i="16"/>
  <c r="K162" i="16"/>
  <c r="L162" i="16"/>
  <c r="M162" i="16"/>
  <c r="N162" i="16"/>
  <c r="O162" i="16"/>
  <c r="P162" i="16"/>
  <c r="A163" i="16"/>
  <c r="B163" i="16"/>
  <c r="C163" i="16"/>
  <c r="D163" i="16"/>
  <c r="F163" i="16"/>
  <c r="G163" i="16"/>
  <c r="H163" i="16"/>
  <c r="J163" i="16"/>
  <c r="K163" i="16"/>
  <c r="L163" i="16"/>
  <c r="M163" i="16"/>
  <c r="N163" i="16"/>
  <c r="O163" i="16"/>
  <c r="P163" i="16"/>
  <c r="Q163" i="16" s="1"/>
  <c r="A164" i="16"/>
  <c r="B164" i="16"/>
  <c r="C164" i="16"/>
  <c r="D164" i="16"/>
  <c r="F164" i="16"/>
  <c r="G164" i="16"/>
  <c r="H164" i="16"/>
  <c r="J164" i="16"/>
  <c r="K164" i="16"/>
  <c r="L164" i="16"/>
  <c r="M164" i="16"/>
  <c r="N164" i="16"/>
  <c r="O164" i="16"/>
  <c r="P164" i="16"/>
  <c r="Q164" i="16" s="1"/>
  <c r="A165" i="16"/>
  <c r="B165" i="16"/>
  <c r="C165" i="16"/>
  <c r="D165" i="16"/>
  <c r="F165" i="16"/>
  <c r="G165" i="16"/>
  <c r="H165" i="16"/>
  <c r="J165" i="16"/>
  <c r="K165" i="16"/>
  <c r="L165" i="16"/>
  <c r="M165" i="16"/>
  <c r="N165" i="16"/>
  <c r="O165" i="16"/>
  <c r="P165" i="16"/>
  <c r="A166" i="16"/>
  <c r="B166" i="16"/>
  <c r="C166" i="16"/>
  <c r="D166" i="16"/>
  <c r="F166" i="16"/>
  <c r="G166" i="16"/>
  <c r="H166" i="16"/>
  <c r="J166" i="16"/>
  <c r="K166" i="16"/>
  <c r="L166" i="16"/>
  <c r="M166" i="16"/>
  <c r="N166" i="16"/>
  <c r="O166" i="16"/>
  <c r="P166" i="16"/>
  <c r="Q166" i="16" s="1"/>
  <c r="A167" i="16"/>
  <c r="B167" i="16"/>
  <c r="C167" i="16"/>
  <c r="D167" i="16"/>
  <c r="F167" i="16"/>
  <c r="G167" i="16"/>
  <c r="H167" i="16"/>
  <c r="J167" i="16"/>
  <c r="K167" i="16"/>
  <c r="L167" i="16"/>
  <c r="M167" i="16"/>
  <c r="N167" i="16"/>
  <c r="O167" i="16"/>
  <c r="P167" i="16"/>
  <c r="A168" i="16"/>
  <c r="B168" i="16"/>
  <c r="C168" i="16"/>
  <c r="D168" i="16"/>
  <c r="F168" i="16"/>
  <c r="G168" i="16"/>
  <c r="H168" i="16"/>
  <c r="J168" i="16"/>
  <c r="K168" i="16"/>
  <c r="L168" i="16"/>
  <c r="M168" i="16"/>
  <c r="N168" i="16"/>
  <c r="O168" i="16"/>
  <c r="P168" i="16"/>
  <c r="A169" i="16"/>
  <c r="B169" i="16"/>
  <c r="C169" i="16"/>
  <c r="D169" i="16"/>
  <c r="F169" i="16"/>
  <c r="G169" i="16"/>
  <c r="H169" i="16"/>
  <c r="J169" i="16"/>
  <c r="K169" i="16"/>
  <c r="L169" i="16"/>
  <c r="M169" i="16"/>
  <c r="N169" i="16"/>
  <c r="O169" i="16"/>
  <c r="P169" i="16"/>
  <c r="A170" i="16"/>
  <c r="B170" i="16"/>
  <c r="C170" i="16"/>
  <c r="D170" i="16"/>
  <c r="F170" i="16"/>
  <c r="G170" i="16"/>
  <c r="H170" i="16"/>
  <c r="J170" i="16"/>
  <c r="K170" i="16"/>
  <c r="L170" i="16"/>
  <c r="M170" i="16"/>
  <c r="N170" i="16"/>
  <c r="O170" i="16"/>
  <c r="P170" i="16"/>
  <c r="A171" i="16"/>
  <c r="B171" i="16"/>
  <c r="C171" i="16"/>
  <c r="D171" i="16"/>
  <c r="F171" i="16"/>
  <c r="G171" i="16"/>
  <c r="H171" i="16"/>
  <c r="J171" i="16"/>
  <c r="K171" i="16"/>
  <c r="L171" i="16"/>
  <c r="M171" i="16"/>
  <c r="N171" i="16"/>
  <c r="O171" i="16"/>
  <c r="P171" i="16"/>
  <c r="Q171" i="16" s="1"/>
  <c r="A172" i="16"/>
  <c r="B172" i="16"/>
  <c r="C172" i="16"/>
  <c r="D172" i="16"/>
  <c r="F172" i="16"/>
  <c r="G172" i="16"/>
  <c r="H172" i="16"/>
  <c r="J172" i="16"/>
  <c r="K172" i="16"/>
  <c r="L172" i="16"/>
  <c r="M172" i="16"/>
  <c r="N172" i="16"/>
  <c r="O172" i="16"/>
  <c r="P172" i="16"/>
  <c r="A173" i="16"/>
  <c r="B173" i="16"/>
  <c r="C173" i="16"/>
  <c r="D173" i="16"/>
  <c r="F173" i="16"/>
  <c r="G173" i="16"/>
  <c r="H173" i="16"/>
  <c r="J173" i="16"/>
  <c r="K173" i="16"/>
  <c r="L173" i="16"/>
  <c r="M173" i="16"/>
  <c r="N173" i="16"/>
  <c r="O173" i="16"/>
  <c r="P173" i="16"/>
  <c r="A174" i="16"/>
  <c r="B174" i="16"/>
  <c r="C174" i="16"/>
  <c r="D174" i="16"/>
  <c r="F174" i="16"/>
  <c r="G174" i="16"/>
  <c r="H174" i="16"/>
  <c r="J174" i="16"/>
  <c r="K174" i="16"/>
  <c r="L174" i="16"/>
  <c r="M174" i="16"/>
  <c r="N174" i="16"/>
  <c r="O174" i="16"/>
  <c r="P174" i="16"/>
  <c r="Q174" i="16" s="1"/>
  <c r="A175" i="16"/>
  <c r="B175" i="16"/>
  <c r="C175" i="16"/>
  <c r="D175" i="16"/>
  <c r="F175" i="16"/>
  <c r="G175" i="16"/>
  <c r="H175" i="16"/>
  <c r="J175" i="16"/>
  <c r="K175" i="16"/>
  <c r="L175" i="16"/>
  <c r="M175" i="16"/>
  <c r="N175" i="16"/>
  <c r="O175" i="16"/>
  <c r="P175" i="16"/>
  <c r="Q175" i="16" s="1"/>
  <c r="A176" i="16"/>
  <c r="B176" i="16"/>
  <c r="C176" i="16"/>
  <c r="D176" i="16"/>
  <c r="F176" i="16"/>
  <c r="G176" i="16"/>
  <c r="H176" i="16"/>
  <c r="J176" i="16"/>
  <c r="K176" i="16"/>
  <c r="L176" i="16"/>
  <c r="M176" i="16"/>
  <c r="N176" i="16"/>
  <c r="O176" i="16"/>
  <c r="P176" i="16"/>
  <c r="A177" i="16"/>
  <c r="B177" i="16"/>
  <c r="C177" i="16"/>
  <c r="D177" i="16"/>
  <c r="F177" i="16"/>
  <c r="G177" i="16"/>
  <c r="H177" i="16"/>
  <c r="J177" i="16"/>
  <c r="K177" i="16"/>
  <c r="L177" i="16"/>
  <c r="M177" i="16"/>
  <c r="N177" i="16"/>
  <c r="O177" i="16"/>
  <c r="P177" i="16"/>
  <c r="A178" i="16"/>
  <c r="B178" i="16"/>
  <c r="C178" i="16"/>
  <c r="D178" i="16"/>
  <c r="F178" i="16"/>
  <c r="G178" i="16"/>
  <c r="H178" i="16"/>
  <c r="J178" i="16"/>
  <c r="K178" i="16"/>
  <c r="L178" i="16"/>
  <c r="M178" i="16"/>
  <c r="N178" i="16"/>
  <c r="O178" i="16"/>
  <c r="P178" i="16"/>
  <c r="A179" i="16"/>
  <c r="B179" i="16"/>
  <c r="C179" i="16"/>
  <c r="D179" i="16"/>
  <c r="F179" i="16"/>
  <c r="G179" i="16"/>
  <c r="H179" i="16"/>
  <c r="J179" i="16"/>
  <c r="K179" i="16"/>
  <c r="L179" i="16"/>
  <c r="M179" i="16"/>
  <c r="N179" i="16"/>
  <c r="O179" i="16"/>
  <c r="P179" i="16"/>
  <c r="Q179" i="16" s="1"/>
  <c r="A180" i="16"/>
  <c r="B180" i="16"/>
  <c r="C180" i="16"/>
  <c r="D180" i="16"/>
  <c r="F180" i="16"/>
  <c r="G180" i="16"/>
  <c r="H180" i="16"/>
  <c r="J180" i="16"/>
  <c r="K180" i="16"/>
  <c r="L180" i="16"/>
  <c r="M180" i="16"/>
  <c r="N180" i="16"/>
  <c r="O180" i="16"/>
  <c r="P180" i="16"/>
  <c r="Q180" i="16" s="1"/>
  <c r="A181" i="16"/>
  <c r="B181" i="16"/>
  <c r="C181" i="16"/>
  <c r="D181" i="16"/>
  <c r="F181" i="16"/>
  <c r="G181" i="16"/>
  <c r="H181" i="16"/>
  <c r="J181" i="16"/>
  <c r="K181" i="16"/>
  <c r="L181" i="16"/>
  <c r="M181" i="16"/>
  <c r="N181" i="16"/>
  <c r="O181" i="16"/>
  <c r="P181" i="16"/>
  <c r="A182" i="16"/>
  <c r="B182" i="16"/>
  <c r="C182" i="16"/>
  <c r="D182" i="16"/>
  <c r="F182" i="16"/>
  <c r="G182" i="16"/>
  <c r="H182" i="16"/>
  <c r="J182" i="16"/>
  <c r="K182" i="16"/>
  <c r="L182" i="16"/>
  <c r="M182" i="16"/>
  <c r="N182" i="16"/>
  <c r="O182" i="16"/>
  <c r="P182" i="16"/>
  <c r="Q182" i="16" s="1"/>
  <c r="A183" i="16"/>
  <c r="B183" i="16"/>
  <c r="C183" i="16"/>
  <c r="D183" i="16"/>
  <c r="F183" i="16"/>
  <c r="G183" i="16"/>
  <c r="H183" i="16"/>
  <c r="J183" i="16"/>
  <c r="K183" i="16"/>
  <c r="L183" i="16"/>
  <c r="M183" i="16"/>
  <c r="N183" i="16"/>
  <c r="O183" i="16"/>
  <c r="P183" i="16"/>
  <c r="A184" i="16"/>
  <c r="B184" i="16"/>
  <c r="C184" i="16"/>
  <c r="D184" i="16"/>
  <c r="F184" i="16"/>
  <c r="G184" i="16"/>
  <c r="H184" i="16"/>
  <c r="J184" i="16"/>
  <c r="K184" i="16"/>
  <c r="L184" i="16"/>
  <c r="M184" i="16"/>
  <c r="N184" i="16"/>
  <c r="O184" i="16"/>
  <c r="P184" i="16"/>
  <c r="A185" i="16"/>
  <c r="B185" i="16"/>
  <c r="C185" i="16"/>
  <c r="D185" i="16"/>
  <c r="F185" i="16"/>
  <c r="G185" i="16"/>
  <c r="H185" i="16"/>
  <c r="J185" i="16"/>
  <c r="K185" i="16"/>
  <c r="L185" i="16"/>
  <c r="M185" i="16"/>
  <c r="N185" i="16"/>
  <c r="O185" i="16"/>
  <c r="P185" i="16"/>
  <c r="A186" i="16"/>
  <c r="B186" i="16"/>
  <c r="C186" i="16"/>
  <c r="D186" i="16"/>
  <c r="F186" i="16"/>
  <c r="G186" i="16"/>
  <c r="H186" i="16"/>
  <c r="J186" i="16"/>
  <c r="K186" i="16"/>
  <c r="L186" i="16"/>
  <c r="M186" i="16"/>
  <c r="N186" i="16"/>
  <c r="O186" i="16"/>
  <c r="P186" i="16"/>
  <c r="A187" i="16"/>
  <c r="B187" i="16"/>
  <c r="C187" i="16"/>
  <c r="D187" i="16"/>
  <c r="F187" i="16"/>
  <c r="G187" i="16"/>
  <c r="H187" i="16"/>
  <c r="J187" i="16"/>
  <c r="K187" i="16"/>
  <c r="L187" i="16"/>
  <c r="M187" i="16"/>
  <c r="N187" i="16"/>
  <c r="O187" i="16"/>
  <c r="P187" i="16"/>
  <c r="Q187" i="16" s="1"/>
  <c r="A188" i="16"/>
  <c r="B188" i="16"/>
  <c r="C188" i="16"/>
  <c r="D188" i="16"/>
  <c r="F188" i="16"/>
  <c r="G188" i="16"/>
  <c r="H188" i="16"/>
  <c r="J188" i="16"/>
  <c r="K188" i="16"/>
  <c r="L188" i="16"/>
  <c r="M188" i="16"/>
  <c r="N188" i="16"/>
  <c r="O188" i="16"/>
  <c r="P188" i="16"/>
  <c r="A189" i="16"/>
  <c r="B189" i="16"/>
  <c r="C189" i="16"/>
  <c r="D189" i="16"/>
  <c r="F189" i="16"/>
  <c r="G189" i="16"/>
  <c r="H189" i="16"/>
  <c r="J189" i="16"/>
  <c r="K189" i="16"/>
  <c r="L189" i="16"/>
  <c r="M189" i="16"/>
  <c r="N189" i="16"/>
  <c r="O189" i="16"/>
  <c r="P189" i="16"/>
  <c r="A190" i="16"/>
  <c r="B190" i="16"/>
  <c r="C190" i="16"/>
  <c r="D190" i="16"/>
  <c r="F190" i="16"/>
  <c r="G190" i="16"/>
  <c r="H190" i="16"/>
  <c r="J190" i="16"/>
  <c r="K190" i="16"/>
  <c r="L190" i="16"/>
  <c r="M190" i="16"/>
  <c r="N190" i="16"/>
  <c r="O190" i="16"/>
  <c r="P190" i="16"/>
  <c r="Q190" i="16" s="1"/>
  <c r="A191" i="16"/>
  <c r="B191" i="16"/>
  <c r="C191" i="16"/>
  <c r="D191" i="16"/>
  <c r="F191" i="16"/>
  <c r="G191" i="16"/>
  <c r="H191" i="16"/>
  <c r="J191" i="16"/>
  <c r="K191" i="16"/>
  <c r="L191" i="16"/>
  <c r="M191" i="16"/>
  <c r="N191" i="16"/>
  <c r="O191" i="16"/>
  <c r="P191" i="16"/>
  <c r="Q191" i="16" s="1"/>
  <c r="A192" i="16"/>
  <c r="B192" i="16"/>
  <c r="C192" i="16"/>
  <c r="D192" i="16"/>
  <c r="F192" i="16"/>
  <c r="G192" i="16"/>
  <c r="H192" i="16"/>
  <c r="J192" i="16"/>
  <c r="K192" i="16"/>
  <c r="L192" i="16"/>
  <c r="M192" i="16"/>
  <c r="N192" i="16"/>
  <c r="O192" i="16"/>
  <c r="P192" i="16"/>
  <c r="A193" i="16"/>
  <c r="B193" i="16"/>
  <c r="C193" i="16"/>
  <c r="D193" i="16"/>
  <c r="F193" i="16"/>
  <c r="G193" i="16"/>
  <c r="H193" i="16"/>
  <c r="J193" i="16"/>
  <c r="K193" i="16"/>
  <c r="L193" i="16"/>
  <c r="M193" i="16"/>
  <c r="N193" i="16"/>
  <c r="O193" i="16"/>
  <c r="P193" i="16"/>
  <c r="A194" i="16"/>
  <c r="B194" i="16"/>
  <c r="C194" i="16"/>
  <c r="D194" i="16"/>
  <c r="F194" i="16"/>
  <c r="G194" i="16"/>
  <c r="H194" i="16"/>
  <c r="J194" i="16"/>
  <c r="K194" i="16"/>
  <c r="L194" i="16"/>
  <c r="M194" i="16"/>
  <c r="N194" i="16"/>
  <c r="O194" i="16"/>
  <c r="P194" i="16"/>
  <c r="A195" i="16"/>
  <c r="B195" i="16"/>
  <c r="C195" i="16"/>
  <c r="D195" i="16"/>
  <c r="F195" i="16"/>
  <c r="G195" i="16"/>
  <c r="H195" i="16"/>
  <c r="J195" i="16"/>
  <c r="K195" i="16"/>
  <c r="L195" i="16"/>
  <c r="M195" i="16"/>
  <c r="N195" i="16"/>
  <c r="O195" i="16"/>
  <c r="P195" i="16"/>
  <c r="Q195" i="16" s="1"/>
  <c r="A196" i="16"/>
  <c r="B196" i="16"/>
  <c r="C196" i="16"/>
  <c r="D196" i="16"/>
  <c r="F196" i="16"/>
  <c r="G196" i="16"/>
  <c r="H196" i="16"/>
  <c r="J196" i="16"/>
  <c r="K196" i="16"/>
  <c r="L196" i="16"/>
  <c r="M196" i="16"/>
  <c r="N196" i="16"/>
  <c r="O196" i="16"/>
  <c r="P196" i="16"/>
  <c r="Q196" i="16" s="1"/>
  <c r="A197" i="16"/>
  <c r="B197" i="16"/>
  <c r="C197" i="16"/>
  <c r="D197" i="16"/>
  <c r="F197" i="16"/>
  <c r="G197" i="16"/>
  <c r="H197" i="16"/>
  <c r="J197" i="16"/>
  <c r="K197" i="16"/>
  <c r="L197" i="16"/>
  <c r="M197" i="16"/>
  <c r="N197" i="16"/>
  <c r="O197" i="16"/>
  <c r="P197" i="16"/>
  <c r="A198" i="16"/>
  <c r="B198" i="16"/>
  <c r="C198" i="16"/>
  <c r="D198" i="16"/>
  <c r="F198" i="16"/>
  <c r="G198" i="16"/>
  <c r="H198" i="16"/>
  <c r="J198" i="16"/>
  <c r="K198" i="16"/>
  <c r="L198" i="16"/>
  <c r="M198" i="16"/>
  <c r="N198" i="16"/>
  <c r="O198" i="16"/>
  <c r="P198" i="16"/>
  <c r="Q198" i="16" s="1"/>
  <c r="A199" i="16"/>
  <c r="B199" i="16"/>
  <c r="C199" i="16"/>
  <c r="D199" i="16"/>
  <c r="F199" i="16"/>
  <c r="G199" i="16"/>
  <c r="H199" i="16"/>
  <c r="J199" i="16"/>
  <c r="K199" i="16"/>
  <c r="L199" i="16"/>
  <c r="M199" i="16"/>
  <c r="N199" i="16"/>
  <c r="O199" i="16"/>
  <c r="P199" i="16"/>
  <c r="A200" i="16"/>
  <c r="B200" i="16"/>
  <c r="C200" i="16"/>
  <c r="D200" i="16"/>
  <c r="F200" i="16"/>
  <c r="G200" i="16"/>
  <c r="H200" i="16"/>
  <c r="J200" i="16"/>
  <c r="K200" i="16"/>
  <c r="L200" i="16"/>
  <c r="M200" i="16"/>
  <c r="N200" i="16"/>
  <c r="O200" i="16"/>
  <c r="P200" i="16"/>
  <c r="A201" i="16"/>
  <c r="B201" i="16"/>
  <c r="C201" i="16"/>
  <c r="D201" i="16"/>
  <c r="F201" i="16"/>
  <c r="G201" i="16"/>
  <c r="H201" i="16"/>
  <c r="J201" i="16"/>
  <c r="K201" i="16"/>
  <c r="L201" i="16"/>
  <c r="M201" i="16"/>
  <c r="N201" i="16"/>
  <c r="O201" i="16"/>
  <c r="P201" i="16"/>
  <c r="A202" i="16"/>
  <c r="B202" i="16"/>
  <c r="C202" i="16"/>
  <c r="D202" i="16"/>
  <c r="F202" i="16"/>
  <c r="G202" i="16"/>
  <c r="H202" i="16"/>
  <c r="J202" i="16"/>
  <c r="K202" i="16"/>
  <c r="L202" i="16"/>
  <c r="M202" i="16"/>
  <c r="N202" i="16"/>
  <c r="O202" i="16"/>
  <c r="P202" i="16"/>
  <c r="A203" i="16"/>
  <c r="B203" i="16"/>
  <c r="C203" i="16"/>
  <c r="D203" i="16"/>
  <c r="F203" i="16"/>
  <c r="G203" i="16"/>
  <c r="H203" i="16"/>
  <c r="J203" i="16"/>
  <c r="K203" i="16"/>
  <c r="L203" i="16"/>
  <c r="M203" i="16"/>
  <c r="N203" i="16"/>
  <c r="O203" i="16"/>
  <c r="P203" i="16"/>
  <c r="Q203" i="16" s="1"/>
  <c r="A204" i="16"/>
  <c r="B204" i="16"/>
  <c r="C204" i="16"/>
  <c r="D204" i="16"/>
  <c r="F204" i="16"/>
  <c r="G204" i="16"/>
  <c r="H204" i="16"/>
  <c r="J204" i="16"/>
  <c r="K204" i="16"/>
  <c r="L204" i="16"/>
  <c r="M204" i="16"/>
  <c r="N204" i="16"/>
  <c r="O204" i="16"/>
  <c r="P204" i="16"/>
  <c r="A205" i="16"/>
  <c r="B205" i="16"/>
  <c r="C205" i="16"/>
  <c r="D205" i="16"/>
  <c r="F205" i="16"/>
  <c r="G205" i="16"/>
  <c r="H205" i="16"/>
  <c r="J205" i="16"/>
  <c r="K205" i="16"/>
  <c r="L205" i="16"/>
  <c r="M205" i="16"/>
  <c r="N205" i="16"/>
  <c r="O205" i="16"/>
  <c r="P205" i="16"/>
  <c r="A206" i="16"/>
  <c r="B206" i="16"/>
  <c r="C206" i="16"/>
  <c r="D206" i="16"/>
  <c r="F206" i="16"/>
  <c r="G206" i="16"/>
  <c r="H206" i="16"/>
  <c r="J206" i="16"/>
  <c r="K206" i="16"/>
  <c r="L206" i="16"/>
  <c r="M206" i="16"/>
  <c r="N206" i="16"/>
  <c r="O206" i="16"/>
  <c r="P206" i="16"/>
  <c r="Q206" i="16" s="1"/>
  <c r="A207" i="16"/>
  <c r="B207" i="16"/>
  <c r="C207" i="16"/>
  <c r="D207" i="16"/>
  <c r="F207" i="16"/>
  <c r="G207" i="16"/>
  <c r="H207" i="16"/>
  <c r="J207" i="16"/>
  <c r="K207" i="16"/>
  <c r="L207" i="16"/>
  <c r="M207" i="16"/>
  <c r="N207" i="16"/>
  <c r="O207" i="16"/>
  <c r="P207" i="16"/>
  <c r="Q207" i="16" s="1"/>
  <c r="A208" i="16"/>
  <c r="B208" i="16"/>
  <c r="C208" i="16"/>
  <c r="D208" i="16"/>
  <c r="F208" i="16"/>
  <c r="G208" i="16"/>
  <c r="H208" i="16"/>
  <c r="J208" i="16"/>
  <c r="K208" i="16"/>
  <c r="L208" i="16"/>
  <c r="M208" i="16"/>
  <c r="N208" i="16"/>
  <c r="O208" i="16"/>
  <c r="P208" i="16"/>
  <c r="A209" i="16"/>
  <c r="B209" i="16"/>
  <c r="C209" i="16"/>
  <c r="D209" i="16"/>
  <c r="F209" i="16"/>
  <c r="G209" i="16"/>
  <c r="H209" i="16"/>
  <c r="J209" i="16"/>
  <c r="K209" i="16"/>
  <c r="L209" i="16"/>
  <c r="M209" i="16"/>
  <c r="N209" i="16"/>
  <c r="O209" i="16"/>
  <c r="P209" i="16"/>
  <c r="A210" i="16"/>
  <c r="B210" i="16"/>
  <c r="C210" i="16"/>
  <c r="D210" i="16"/>
  <c r="F210" i="16"/>
  <c r="G210" i="16"/>
  <c r="H210" i="16"/>
  <c r="J210" i="16"/>
  <c r="K210" i="16"/>
  <c r="L210" i="16"/>
  <c r="M210" i="16"/>
  <c r="N210" i="16"/>
  <c r="O210" i="16"/>
  <c r="P210" i="16"/>
  <c r="A211" i="16"/>
  <c r="B211" i="16"/>
  <c r="C211" i="16"/>
  <c r="D211" i="16"/>
  <c r="F211" i="16"/>
  <c r="G211" i="16"/>
  <c r="H211" i="16"/>
  <c r="J211" i="16"/>
  <c r="K211" i="16"/>
  <c r="L211" i="16"/>
  <c r="M211" i="16"/>
  <c r="N211" i="16"/>
  <c r="O211" i="16"/>
  <c r="P211" i="16"/>
  <c r="Q211" i="16" s="1"/>
  <c r="A212" i="16"/>
  <c r="B212" i="16"/>
  <c r="C212" i="16"/>
  <c r="D212" i="16"/>
  <c r="F212" i="16"/>
  <c r="G212" i="16"/>
  <c r="H212" i="16"/>
  <c r="J212" i="16"/>
  <c r="K212" i="16"/>
  <c r="L212" i="16"/>
  <c r="M212" i="16"/>
  <c r="N212" i="16"/>
  <c r="O212" i="16"/>
  <c r="P212" i="16"/>
  <c r="Q212" i="16" s="1"/>
  <c r="A213" i="16"/>
  <c r="B213" i="16"/>
  <c r="C213" i="16"/>
  <c r="D213" i="16"/>
  <c r="F213" i="16"/>
  <c r="G213" i="16"/>
  <c r="H213" i="16"/>
  <c r="J213" i="16"/>
  <c r="K213" i="16"/>
  <c r="L213" i="16"/>
  <c r="M213" i="16"/>
  <c r="N213" i="16"/>
  <c r="O213" i="16"/>
  <c r="P213" i="16"/>
  <c r="A214" i="16"/>
  <c r="B214" i="16"/>
  <c r="C214" i="16"/>
  <c r="D214" i="16"/>
  <c r="F214" i="16"/>
  <c r="G214" i="16"/>
  <c r="H214" i="16"/>
  <c r="J214" i="16"/>
  <c r="K214" i="16"/>
  <c r="L214" i="16"/>
  <c r="M214" i="16"/>
  <c r="N214" i="16"/>
  <c r="O214" i="16"/>
  <c r="P214" i="16"/>
  <c r="Q214" i="16" s="1"/>
  <c r="A215" i="16"/>
  <c r="B215" i="16"/>
  <c r="C215" i="16"/>
  <c r="D215" i="16"/>
  <c r="F215" i="16"/>
  <c r="G215" i="16"/>
  <c r="H215" i="16"/>
  <c r="J215" i="16"/>
  <c r="K215" i="16"/>
  <c r="L215" i="16"/>
  <c r="M215" i="16"/>
  <c r="N215" i="16"/>
  <c r="O215" i="16"/>
  <c r="P215" i="16"/>
  <c r="A216" i="16"/>
  <c r="B216" i="16"/>
  <c r="C216" i="16"/>
  <c r="D216" i="16"/>
  <c r="F216" i="16"/>
  <c r="G216" i="16"/>
  <c r="H216" i="16"/>
  <c r="J216" i="16"/>
  <c r="K216" i="16"/>
  <c r="L216" i="16"/>
  <c r="M216" i="16"/>
  <c r="N216" i="16"/>
  <c r="O216" i="16"/>
  <c r="P216" i="16"/>
  <c r="A217" i="16"/>
  <c r="B217" i="16"/>
  <c r="C217" i="16"/>
  <c r="D217" i="16"/>
  <c r="F217" i="16"/>
  <c r="G217" i="16"/>
  <c r="H217" i="16"/>
  <c r="J217" i="16"/>
  <c r="K217" i="16"/>
  <c r="L217" i="16"/>
  <c r="M217" i="16"/>
  <c r="N217" i="16"/>
  <c r="O217" i="16"/>
  <c r="P217" i="16"/>
  <c r="A218" i="16"/>
  <c r="B218" i="16"/>
  <c r="C218" i="16"/>
  <c r="D218" i="16"/>
  <c r="F218" i="16"/>
  <c r="G218" i="16"/>
  <c r="H218" i="16"/>
  <c r="J218" i="16"/>
  <c r="K218" i="16"/>
  <c r="L218" i="16"/>
  <c r="M218" i="16"/>
  <c r="N218" i="16"/>
  <c r="O218" i="16"/>
  <c r="P218" i="16"/>
  <c r="A219" i="16"/>
  <c r="B219" i="16"/>
  <c r="C219" i="16"/>
  <c r="D219" i="16"/>
  <c r="F219" i="16"/>
  <c r="G219" i="16"/>
  <c r="H219" i="16"/>
  <c r="J219" i="16"/>
  <c r="K219" i="16"/>
  <c r="L219" i="16"/>
  <c r="M219" i="16"/>
  <c r="N219" i="16"/>
  <c r="O219" i="16"/>
  <c r="P219" i="16"/>
  <c r="Q219" i="16" s="1"/>
  <c r="A220" i="16"/>
  <c r="B220" i="16"/>
  <c r="C220" i="16"/>
  <c r="D220" i="16"/>
  <c r="F220" i="16"/>
  <c r="G220" i="16"/>
  <c r="H220" i="16"/>
  <c r="J220" i="16"/>
  <c r="K220" i="16"/>
  <c r="L220" i="16"/>
  <c r="M220" i="16"/>
  <c r="N220" i="16"/>
  <c r="O220" i="16"/>
  <c r="P220" i="16"/>
  <c r="A221" i="16"/>
  <c r="B221" i="16"/>
  <c r="C221" i="16"/>
  <c r="D221" i="16"/>
  <c r="F221" i="16"/>
  <c r="G221" i="16"/>
  <c r="H221" i="16"/>
  <c r="J221" i="16"/>
  <c r="K221" i="16"/>
  <c r="L221" i="16"/>
  <c r="M221" i="16"/>
  <c r="N221" i="16"/>
  <c r="O221" i="16"/>
  <c r="P221" i="16"/>
  <c r="A222" i="16"/>
  <c r="B222" i="16"/>
  <c r="C222" i="16"/>
  <c r="D222" i="16"/>
  <c r="F222" i="16"/>
  <c r="G222" i="16"/>
  <c r="H222" i="16"/>
  <c r="J222" i="16"/>
  <c r="K222" i="16"/>
  <c r="L222" i="16"/>
  <c r="M222" i="16"/>
  <c r="N222" i="16"/>
  <c r="O222" i="16"/>
  <c r="P222" i="16"/>
  <c r="Q222" i="16" s="1"/>
  <c r="A223" i="16"/>
  <c r="B223" i="16"/>
  <c r="C223" i="16"/>
  <c r="D223" i="16"/>
  <c r="F223" i="16"/>
  <c r="G223" i="16"/>
  <c r="H223" i="16"/>
  <c r="J223" i="16"/>
  <c r="K223" i="16"/>
  <c r="L223" i="16"/>
  <c r="M223" i="16"/>
  <c r="N223" i="16"/>
  <c r="O223" i="16"/>
  <c r="P223" i="16"/>
  <c r="Q223" i="16" s="1"/>
  <c r="A224" i="16"/>
  <c r="B224" i="16"/>
  <c r="C224" i="16"/>
  <c r="D224" i="16"/>
  <c r="F224" i="16"/>
  <c r="G224" i="16"/>
  <c r="H224" i="16"/>
  <c r="J224" i="16"/>
  <c r="K224" i="16"/>
  <c r="L224" i="16"/>
  <c r="M224" i="16"/>
  <c r="N224" i="16"/>
  <c r="O224" i="16"/>
  <c r="P224" i="16"/>
  <c r="A225" i="16"/>
  <c r="B225" i="16"/>
  <c r="C225" i="16"/>
  <c r="D225" i="16"/>
  <c r="F225" i="16"/>
  <c r="G225" i="16"/>
  <c r="H225" i="16"/>
  <c r="J225" i="16"/>
  <c r="K225" i="16"/>
  <c r="L225" i="16"/>
  <c r="M225" i="16"/>
  <c r="N225" i="16"/>
  <c r="O225" i="16"/>
  <c r="P225" i="16"/>
  <c r="A226" i="16"/>
  <c r="B226" i="16"/>
  <c r="C226" i="16"/>
  <c r="D226" i="16"/>
  <c r="F226" i="16"/>
  <c r="G226" i="16"/>
  <c r="H226" i="16"/>
  <c r="J226" i="16"/>
  <c r="K226" i="16"/>
  <c r="L226" i="16"/>
  <c r="M226" i="16"/>
  <c r="N226" i="16"/>
  <c r="O226" i="16"/>
  <c r="P226" i="16"/>
  <c r="A227" i="16"/>
  <c r="B227" i="16"/>
  <c r="C227" i="16"/>
  <c r="D227" i="16"/>
  <c r="F227" i="16"/>
  <c r="G227" i="16"/>
  <c r="H227" i="16"/>
  <c r="J227" i="16"/>
  <c r="K227" i="16"/>
  <c r="L227" i="16"/>
  <c r="M227" i="16"/>
  <c r="N227" i="16"/>
  <c r="O227" i="16"/>
  <c r="P227" i="16"/>
  <c r="Q227" i="16" s="1"/>
  <c r="A228" i="16"/>
  <c r="B228" i="16"/>
  <c r="C228" i="16"/>
  <c r="D228" i="16"/>
  <c r="F228" i="16"/>
  <c r="G228" i="16"/>
  <c r="H228" i="16"/>
  <c r="J228" i="16"/>
  <c r="K228" i="16"/>
  <c r="L228" i="16"/>
  <c r="M228" i="16"/>
  <c r="N228" i="16"/>
  <c r="O228" i="16"/>
  <c r="P228" i="16"/>
  <c r="Q228" i="16" s="1"/>
  <c r="A229" i="16"/>
  <c r="B229" i="16"/>
  <c r="C229" i="16"/>
  <c r="D229" i="16"/>
  <c r="F229" i="16"/>
  <c r="G229" i="16"/>
  <c r="H229" i="16"/>
  <c r="J229" i="16"/>
  <c r="K229" i="16"/>
  <c r="L229" i="16"/>
  <c r="M229" i="16"/>
  <c r="N229" i="16"/>
  <c r="O229" i="16"/>
  <c r="P229" i="16"/>
  <c r="A230" i="16"/>
  <c r="B230" i="16"/>
  <c r="C230" i="16"/>
  <c r="D230" i="16"/>
  <c r="F230" i="16"/>
  <c r="G230" i="16"/>
  <c r="H230" i="16"/>
  <c r="J230" i="16"/>
  <c r="K230" i="16"/>
  <c r="L230" i="16"/>
  <c r="M230" i="16"/>
  <c r="N230" i="16"/>
  <c r="O230" i="16"/>
  <c r="P230" i="16"/>
  <c r="Q230" i="16" s="1"/>
  <c r="A231" i="16"/>
  <c r="B231" i="16"/>
  <c r="C231" i="16"/>
  <c r="D231" i="16"/>
  <c r="F231" i="16"/>
  <c r="G231" i="16"/>
  <c r="H231" i="16"/>
  <c r="J231" i="16"/>
  <c r="K231" i="16"/>
  <c r="L231" i="16"/>
  <c r="M231" i="16"/>
  <c r="N231" i="16"/>
  <c r="O231" i="16"/>
  <c r="P231" i="16"/>
  <c r="A232" i="16"/>
  <c r="B232" i="16"/>
  <c r="C232" i="16"/>
  <c r="D232" i="16"/>
  <c r="F232" i="16"/>
  <c r="G232" i="16"/>
  <c r="H232" i="16"/>
  <c r="J232" i="16"/>
  <c r="K232" i="16"/>
  <c r="L232" i="16"/>
  <c r="M232" i="16"/>
  <c r="N232" i="16"/>
  <c r="O232" i="16"/>
  <c r="P232" i="16"/>
  <c r="A233" i="16"/>
  <c r="B233" i="16"/>
  <c r="C233" i="16"/>
  <c r="D233" i="16"/>
  <c r="F233" i="16"/>
  <c r="G233" i="16"/>
  <c r="H233" i="16"/>
  <c r="J233" i="16"/>
  <c r="K233" i="16"/>
  <c r="L233" i="16"/>
  <c r="M233" i="16"/>
  <c r="N233" i="16"/>
  <c r="O233" i="16"/>
  <c r="P233" i="16"/>
  <c r="A234" i="16"/>
  <c r="B234" i="16"/>
  <c r="C234" i="16"/>
  <c r="D234" i="16"/>
  <c r="F234" i="16"/>
  <c r="G234" i="16"/>
  <c r="H234" i="16"/>
  <c r="J234" i="16"/>
  <c r="K234" i="16"/>
  <c r="L234" i="16"/>
  <c r="M234" i="16"/>
  <c r="N234" i="16"/>
  <c r="O234" i="16"/>
  <c r="P234" i="16"/>
  <c r="A235" i="16"/>
  <c r="B235" i="16"/>
  <c r="C235" i="16"/>
  <c r="D235" i="16"/>
  <c r="F235" i="16"/>
  <c r="G235" i="16"/>
  <c r="H235" i="16"/>
  <c r="J235" i="16"/>
  <c r="K235" i="16"/>
  <c r="L235" i="16"/>
  <c r="M235" i="16"/>
  <c r="N235" i="16"/>
  <c r="O235" i="16"/>
  <c r="P235" i="16"/>
  <c r="Q235" i="16" s="1"/>
  <c r="A236" i="16"/>
  <c r="B236" i="16"/>
  <c r="C236" i="16"/>
  <c r="D236" i="16"/>
  <c r="F236" i="16"/>
  <c r="G236" i="16"/>
  <c r="H236" i="16"/>
  <c r="J236" i="16"/>
  <c r="K236" i="16"/>
  <c r="L236" i="16"/>
  <c r="M236" i="16"/>
  <c r="N236" i="16"/>
  <c r="O236" i="16"/>
  <c r="P236" i="16"/>
  <c r="A237" i="16"/>
  <c r="B237" i="16"/>
  <c r="C237" i="16"/>
  <c r="D237" i="16"/>
  <c r="F237" i="16"/>
  <c r="G237" i="16"/>
  <c r="H237" i="16"/>
  <c r="J237" i="16"/>
  <c r="K237" i="16"/>
  <c r="L237" i="16"/>
  <c r="M237" i="16"/>
  <c r="N237" i="16"/>
  <c r="O237" i="16"/>
  <c r="P237" i="16"/>
  <c r="A238" i="16"/>
  <c r="B238" i="16"/>
  <c r="C238" i="16"/>
  <c r="D238" i="16"/>
  <c r="F238" i="16"/>
  <c r="G238" i="16"/>
  <c r="H238" i="16"/>
  <c r="J238" i="16"/>
  <c r="K238" i="16"/>
  <c r="L238" i="16"/>
  <c r="M238" i="16"/>
  <c r="N238" i="16"/>
  <c r="O238" i="16"/>
  <c r="P238" i="16"/>
  <c r="Q238" i="16" s="1"/>
  <c r="A239" i="16"/>
  <c r="B239" i="16"/>
  <c r="C239" i="16"/>
  <c r="D239" i="16"/>
  <c r="F239" i="16"/>
  <c r="G239" i="16"/>
  <c r="H239" i="16"/>
  <c r="J239" i="16"/>
  <c r="K239" i="16"/>
  <c r="L239" i="16"/>
  <c r="M239" i="16"/>
  <c r="N239" i="16"/>
  <c r="O239" i="16"/>
  <c r="P239" i="16"/>
  <c r="Q239" i="16" s="1"/>
  <c r="A240" i="16"/>
  <c r="B240" i="16"/>
  <c r="C240" i="16"/>
  <c r="D240" i="16"/>
  <c r="F240" i="16"/>
  <c r="G240" i="16"/>
  <c r="H240" i="16"/>
  <c r="J240" i="16"/>
  <c r="K240" i="16"/>
  <c r="L240" i="16"/>
  <c r="M240" i="16"/>
  <c r="N240" i="16"/>
  <c r="O240" i="16"/>
  <c r="P240" i="16"/>
  <c r="A241" i="16"/>
  <c r="B241" i="16"/>
  <c r="C241" i="16"/>
  <c r="D241" i="16"/>
  <c r="F241" i="16"/>
  <c r="G241" i="16"/>
  <c r="H241" i="16"/>
  <c r="J241" i="16"/>
  <c r="K241" i="16"/>
  <c r="L241" i="16"/>
  <c r="M241" i="16"/>
  <c r="N241" i="16"/>
  <c r="O241" i="16"/>
  <c r="P241" i="16"/>
  <c r="A242" i="16"/>
  <c r="B242" i="16"/>
  <c r="C242" i="16"/>
  <c r="D242" i="16"/>
  <c r="F242" i="16"/>
  <c r="G242" i="16"/>
  <c r="H242" i="16"/>
  <c r="J242" i="16"/>
  <c r="K242" i="16"/>
  <c r="L242" i="16"/>
  <c r="M242" i="16"/>
  <c r="N242" i="16"/>
  <c r="O242" i="16"/>
  <c r="P242" i="16"/>
  <c r="A243" i="16"/>
  <c r="B243" i="16"/>
  <c r="C243" i="16"/>
  <c r="D243" i="16"/>
  <c r="F243" i="16"/>
  <c r="G243" i="16"/>
  <c r="H243" i="16"/>
  <c r="J243" i="16"/>
  <c r="K243" i="16"/>
  <c r="L243" i="16"/>
  <c r="M243" i="16"/>
  <c r="N243" i="16"/>
  <c r="O243" i="16"/>
  <c r="P243" i="16"/>
  <c r="Q243" i="16" s="1"/>
  <c r="A244" i="16"/>
  <c r="B244" i="16"/>
  <c r="C244" i="16"/>
  <c r="D244" i="16"/>
  <c r="F244" i="16"/>
  <c r="G244" i="16"/>
  <c r="H244" i="16"/>
  <c r="J244" i="16"/>
  <c r="K244" i="16"/>
  <c r="L244" i="16"/>
  <c r="M244" i="16"/>
  <c r="N244" i="16"/>
  <c r="O244" i="16"/>
  <c r="P244" i="16"/>
  <c r="Q244" i="16" s="1"/>
  <c r="A245" i="16"/>
  <c r="B245" i="16"/>
  <c r="C245" i="16"/>
  <c r="D245" i="16"/>
  <c r="F245" i="16"/>
  <c r="G245" i="16"/>
  <c r="H245" i="16"/>
  <c r="J245" i="16"/>
  <c r="K245" i="16"/>
  <c r="L245" i="16"/>
  <c r="M245" i="16"/>
  <c r="N245" i="16"/>
  <c r="O245" i="16"/>
  <c r="P245" i="16"/>
  <c r="A246" i="16"/>
  <c r="B246" i="16"/>
  <c r="C246" i="16"/>
  <c r="D246" i="16"/>
  <c r="F246" i="16"/>
  <c r="G246" i="16"/>
  <c r="H246" i="16"/>
  <c r="J246" i="16"/>
  <c r="K246" i="16"/>
  <c r="L246" i="16"/>
  <c r="M246" i="16"/>
  <c r="N246" i="16"/>
  <c r="O246" i="16"/>
  <c r="P246" i="16"/>
  <c r="Q246" i="16" s="1"/>
  <c r="A247" i="16"/>
  <c r="B247" i="16"/>
  <c r="C247" i="16"/>
  <c r="D247" i="16"/>
  <c r="F247" i="16"/>
  <c r="G247" i="16"/>
  <c r="H247" i="16"/>
  <c r="J247" i="16"/>
  <c r="K247" i="16"/>
  <c r="L247" i="16"/>
  <c r="M247" i="16"/>
  <c r="N247" i="16"/>
  <c r="O247" i="16"/>
  <c r="P247" i="16"/>
  <c r="A248" i="16"/>
  <c r="B248" i="16"/>
  <c r="C248" i="16"/>
  <c r="D248" i="16"/>
  <c r="F248" i="16"/>
  <c r="G248" i="16"/>
  <c r="H248" i="16"/>
  <c r="J248" i="16"/>
  <c r="K248" i="16"/>
  <c r="L248" i="16"/>
  <c r="M248" i="16"/>
  <c r="N248" i="16"/>
  <c r="O248" i="16"/>
  <c r="P248" i="16"/>
  <c r="A249" i="16"/>
  <c r="B249" i="16"/>
  <c r="C249" i="16"/>
  <c r="D249" i="16"/>
  <c r="F249" i="16"/>
  <c r="G249" i="16"/>
  <c r="H249" i="16"/>
  <c r="J249" i="16"/>
  <c r="K249" i="16"/>
  <c r="L249" i="16"/>
  <c r="M249" i="16"/>
  <c r="N249" i="16"/>
  <c r="O249" i="16"/>
  <c r="P249" i="16"/>
  <c r="A250" i="16"/>
  <c r="B250" i="16"/>
  <c r="C250" i="16"/>
  <c r="D250" i="16"/>
  <c r="F250" i="16"/>
  <c r="G250" i="16"/>
  <c r="H250" i="16"/>
  <c r="J250" i="16"/>
  <c r="K250" i="16"/>
  <c r="L250" i="16"/>
  <c r="M250" i="16"/>
  <c r="N250" i="16"/>
  <c r="O250" i="16"/>
  <c r="P250" i="16"/>
  <c r="A251" i="16"/>
  <c r="B251" i="16"/>
  <c r="C251" i="16"/>
  <c r="D251" i="16"/>
  <c r="F251" i="16"/>
  <c r="G251" i="16"/>
  <c r="H251" i="16"/>
  <c r="J251" i="16"/>
  <c r="K251" i="16"/>
  <c r="L251" i="16"/>
  <c r="M251" i="16"/>
  <c r="N251" i="16"/>
  <c r="O251" i="16"/>
  <c r="P251" i="16"/>
  <c r="Q251" i="16" s="1"/>
  <c r="A252" i="16"/>
  <c r="B252" i="16"/>
  <c r="C252" i="16"/>
  <c r="D252" i="16"/>
  <c r="F252" i="16"/>
  <c r="G252" i="16"/>
  <c r="H252" i="16"/>
  <c r="J252" i="16"/>
  <c r="K252" i="16"/>
  <c r="L252" i="16"/>
  <c r="M252" i="16"/>
  <c r="N252" i="16"/>
  <c r="O252" i="16"/>
  <c r="P252" i="16"/>
  <c r="A253" i="16"/>
  <c r="B253" i="16"/>
  <c r="C253" i="16"/>
  <c r="D253" i="16"/>
  <c r="F253" i="16"/>
  <c r="G253" i="16"/>
  <c r="H253" i="16"/>
  <c r="J253" i="16"/>
  <c r="K253" i="16"/>
  <c r="L253" i="16"/>
  <c r="M253" i="16"/>
  <c r="N253" i="16"/>
  <c r="O253" i="16"/>
  <c r="P253" i="16"/>
  <c r="A254" i="16"/>
  <c r="B254" i="16"/>
  <c r="C254" i="16"/>
  <c r="D254" i="16"/>
  <c r="F254" i="16"/>
  <c r="G254" i="16"/>
  <c r="H254" i="16"/>
  <c r="J254" i="16"/>
  <c r="K254" i="16"/>
  <c r="L254" i="16"/>
  <c r="M254" i="16"/>
  <c r="N254" i="16"/>
  <c r="O254" i="16"/>
  <c r="P254" i="16"/>
  <c r="Q254" i="16" s="1"/>
  <c r="A255" i="16"/>
  <c r="B255" i="16"/>
  <c r="C255" i="16"/>
  <c r="D255" i="16"/>
  <c r="F255" i="16"/>
  <c r="G255" i="16"/>
  <c r="H255" i="16"/>
  <c r="J255" i="16"/>
  <c r="K255" i="16"/>
  <c r="L255" i="16"/>
  <c r="M255" i="16"/>
  <c r="N255" i="16"/>
  <c r="O255" i="16"/>
  <c r="P255" i="16"/>
  <c r="Q255" i="16" s="1"/>
  <c r="A256" i="16"/>
  <c r="B256" i="16"/>
  <c r="C256" i="16"/>
  <c r="D256" i="16"/>
  <c r="F256" i="16"/>
  <c r="G256" i="16"/>
  <c r="H256" i="16"/>
  <c r="J256" i="16"/>
  <c r="K256" i="16"/>
  <c r="L256" i="16"/>
  <c r="M256" i="16"/>
  <c r="N256" i="16"/>
  <c r="O256" i="16"/>
  <c r="P256" i="16"/>
  <c r="A257" i="16"/>
  <c r="B257" i="16"/>
  <c r="C257" i="16"/>
  <c r="D257" i="16"/>
  <c r="F257" i="16"/>
  <c r="G257" i="16"/>
  <c r="H257" i="16"/>
  <c r="J257" i="16"/>
  <c r="K257" i="16"/>
  <c r="L257" i="16"/>
  <c r="M257" i="16"/>
  <c r="N257" i="16"/>
  <c r="O257" i="16"/>
  <c r="P257" i="16"/>
  <c r="A258" i="16"/>
  <c r="B258" i="16"/>
  <c r="C258" i="16"/>
  <c r="D258" i="16"/>
  <c r="F258" i="16"/>
  <c r="G258" i="16"/>
  <c r="H258" i="16"/>
  <c r="J258" i="16"/>
  <c r="K258" i="16"/>
  <c r="L258" i="16"/>
  <c r="M258" i="16"/>
  <c r="N258" i="16"/>
  <c r="O258" i="16"/>
  <c r="P258" i="16"/>
  <c r="A259" i="16"/>
  <c r="B259" i="16"/>
  <c r="C259" i="16"/>
  <c r="D259" i="16"/>
  <c r="F259" i="16"/>
  <c r="G259" i="16"/>
  <c r="H259" i="16"/>
  <c r="J259" i="16"/>
  <c r="K259" i="16"/>
  <c r="L259" i="16"/>
  <c r="M259" i="16"/>
  <c r="N259" i="16"/>
  <c r="O259" i="16"/>
  <c r="P259" i="16"/>
  <c r="Q259" i="16" s="1"/>
  <c r="A260" i="16"/>
  <c r="B260" i="16"/>
  <c r="C260" i="16"/>
  <c r="D260" i="16"/>
  <c r="F260" i="16"/>
  <c r="G260" i="16"/>
  <c r="H260" i="16"/>
  <c r="J260" i="16"/>
  <c r="K260" i="16"/>
  <c r="L260" i="16"/>
  <c r="M260" i="16"/>
  <c r="N260" i="16"/>
  <c r="O260" i="16"/>
  <c r="P260" i="16"/>
  <c r="Q260" i="16" s="1"/>
  <c r="A261" i="16"/>
  <c r="B261" i="16"/>
  <c r="C261" i="16"/>
  <c r="D261" i="16"/>
  <c r="F261" i="16"/>
  <c r="G261" i="16"/>
  <c r="H261" i="16"/>
  <c r="J261" i="16"/>
  <c r="K261" i="16"/>
  <c r="L261" i="16"/>
  <c r="M261" i="16"/>
  <c r="N261" i="16"/>
  <c r="O261" i="16"/>
  <c r="P261" i="16"/>
  <c r="A262" i="16"/>
  <c r="B262" i="16"/>
  <c r="C262" i="16"/>
  <c r="D262" i="16"/>
  <c r="F262" i="16"/>
  <c r="G262" i="16"/>
  <c r="H262" i="16"/>
  <c r="J262" i="16"/>
  <c r="K262" i="16"/>
  <c r="L262" i="16"/>
  <c r="M262" i="16"/>
  <c r="N262" i="16"/>
  <c r="O262" i="16"/>
  <c r="P262" i="16"/>
  <c r="Q262" i="16" s="1"/>
  <c r="A263" i="16"/>
  <c r="B263" i="16"/>
  <c r="C263" i="16"/>
  <c r="D263" i="16"/>
  <c r="F263" i="16"/>
  <c r="G263" i="16"/>
  <c r="H263" i="16"/>
  <c r="J263" i="16"/>
  <c r="K263" i="16"/>
  <c r="L263" i="16"/>
  <c r="M263" i="16"/>
  <c r="N263" i="16"/>
  <c r="O263" i="16"/>
  <c r="P263" i="16"/>
  <c r="A264" i="16"/>
  <c r="B264" i="16"/>
  <c r="C264" i="16"/>
  <c r="D264" i="16"/>
  <c r="F264" i="16"/>
  <c r="G264" i="16"/>
  <c r="H264" i="16"/>
  <c r="J264" i="16"/>
  <c r="K264" i="16"/>
  <c r="L264" i="16"/>
  <c r="M264" i="16"/>
  <c r="N264" i="16"/>
  <c r="O264" i="16"/>
  <c r="P264" i="16"/>
  <c r="A265" i="16"/>
  <c r="B265" i="16"/>
  <c r="C265" i="16"/>
  <c r="D265" i="16"/>
  <c r="F265" i="16"/>
  <c r="G265" i="16"/>
  <c r="H265" i="16"/>
  <c r="J265" i="16"/>
  <c r="K265" i="16"/>
  <c r="L265" i="16"/>
  <c r="M265" i="16"/>
  <c r="N265" i="16"/>
  <c r="O265" i="16"/>
  <c r="P265" i="16"/>
  <c r="A266" i="16"/>
  <c r="B266" i="16"/>
  <c r="C266" i="16"/>
  <c r="D266" i="16"/>
  <c r="F266" i="16"/>
  <c r="G266" i="16"/>
  <c r="H266" i="16"/>
  <c r="J266" i="16"/>
  <c r="K266" i="16"/>
  <c r="L266" i="16"/>
  <c r="M266" i="16"/>
  <c r="N266" i="16"/>
  <c r="O266" i="16"/>
  <c r="P266" i="16"/>
  <c r="A267" i="16"/>
  <c r="B267" i="16"/>
  <c r="C267" i="16"/>
  <c r="D267" i="16"/>
  <c r="F267" i="16"/>
  <c r="G267" i="16"/>
  <c r="H267" i="16"/>
  <c r="J267" i="16"/>
  <c r="K267" i="16"/>
  <c r="L267" i="16"/>
  <c r="M267" i="16"/>
  <c r="N267" i="16"/>
  <c r="O267" i="16"/>
  <c r="P267" i="16"/>
  <c r="Q267" i="16" s="1"/>
  <c r="A268" i="16"/>
  <c r="B268" i="16"/>
  <c r="C268" i="16"/>
  <c r="D268" i="16"/>
  <c r="F268" i="16"/>
  <c r="G268" i="16"/>
  <c r="H268" i="16"/>
  <c r="J268" i="16"/>
  <c r="K268" i="16"/>
  <c r="L268" i="16"/>
  <c r="M268" i="16"/>
  <c r="N268" i="16"/>
  <c r="O268" i="16"/>
  <c r="P268" i="16"/>
  <c r="A269" i="16"/>
  <c r="B269" i="16"/>
  <c r="C269" i="16"/>
  <c r="D269" i="16"/>
  <c r="F269" i="16"/>
  <c r="G269" i="16"/>
  <c r="H269" i="16"/>
  <c r="J269" i="16"/>
  <c r="K269" i="16"/>
  <c r="L269" i="16"/>
  <c r="M269" i="16"/>
  <c r="N269" i="16"/>
  <c r="O269" i="16"/>
  <c r="P269" i="16"/>
  <c r="A270" i="16"/>
  <c r="B270" i="16"/>
  <c r="C270" i="16"/>
  <c r="D270" i="16"/>
  <c r="F270" i="16"/>
  <c r="G270" i="16"/>
  <c r="H270" i="16"/>
  <c r="J270" i="16"/>
  <c r="K270" i="16"/>
  <c r="L270" i="16"/>
  <c r="M270" i="16"/>
  <c r="N270" i="16"/>
  <c r="O270" i="16"/>
  <c r="P270" i="16"/>
  <c r="Q270" i="16" s="1"/>
  <c r="A271" i="16"/>
  <c r="B271" i="16"/>
  <c r="C271" i="16"/>
  <c r="D271" i="16"/>
  <c r="F271" i="16"/>
  <c r="G271" i="16"/>
  <c r="H271" i="16"/>
  <c r="J271" i="16"/>
  <c r="K271" i="16"/>
  <c r="L271" i="16"/>
  <c r="M271" i="16"/>
  <c r="N271" i="16"/>
  <c r="O271" i="16"/>
  <c r="P271" i="16"/>
  <c r="Q271" i="16" s="1"/>
  <c r="A272" i="16"/>
  <c r="B272" i="16"/>
  <c r="C272" i="16"/>
  <c r="D272" i="16"/>
  <c r="F272" i="16"/>
  <c r="G272" i="16"/>
  <c r="H272" i="16"/>
  <c r="J272" i="16"/>
  <c r="K272" i="16"/>
  <c r="L272" i="16"/>
  <c r="M272" i="16"/>
  <c r="N272" i="16"/>
  <c r="O272" i="16"/>
  <c r="P272" i="16"/>
  <c r="A273" i="16"/>
  <c r="B273" i="16"/>
  <c r="C273" i="16"/>
  <c r="D273" i="16"/>
  <c r="F273" i="16"/>
  <c r="G273" i="16"/>
  <c r="H273" i="16"/>
  <c r="J273" i="16"/>
  <c r="K273" i="16"/>
  <c r="L273" i="16"/>
  <c r="M273" i="16"/>
  <c r="N273" i="16"/>
  <c r="O273" i="16"/>
  <c r="P273" i="16"/>
  <c r="A274" i="16"/>
  <c r="B274" i="16"/>
  <c r="C274" i="16"/>
  <c r="D274" i="16"/>
  <c r="F274" i="16"/>
  <c r="G274" i="16"/>
  <c r="H274" i="16"/>
  <c r="J274" i="16"/>
  <c r="K274" i="16"/>
  <c r="L274" i="16"/>
  <c r="M274" i="16"/>
  <c r="N274" i="16"/>
  <c r="O274" i="16"/>
  <c r="P274" i="16"/>
  <c r="A275" i="16"/>
  <c r="B275" i="16"/>
  <c r="C275" i="16"/>
  <c r="D275" i="16"/>
  <c r="F275" i="16"/>
  <c r="G275" i="16"/>
  <c r="H275" i="16"/>
  <c r="J275" i="16"/>
  <c r="K275" i="16"/>
  <c r="L275" i="16"/>
  <c r="M275" i="16"/>
  <c r="N275" i="16"/>
  <c r="O275" i="16"/>
  <c r="P275" i="16"/>
  <c r="Q275" i="16" s="1"/>
  <c r="A276" i="16"/>
  <c r="B276" i="16"/>
  <c r="C276" i="16"/>
  <c r="D276" i="16"/>
  <c r="F276" i="16"/>
  <c r="G276" i="16"/>
  <c r="H276" i="16"/>
  <c r="J276" i="16"/>
  <c r="K276" i="16"/>
  <c r="L276" i="16"/>
  <c r="M276" i="16"/>
  <c r="N276" i="16"/>
  <c r="O276" i="16"/>
  <c r="P276" i="16"/>
  <c r="Q276" i="16" s="1"/>
  <c r="A277" i="16"/>
  <c r="B277" i="16"/>
  <c r="C277" i="16"/>
  <c r="D277" i="16"/>
  <c r="F277" i="16"/>
  <c r="G277" i="16"/>
  <c r="H277" i="16"/>
  <c r="J277" i="16"/>
  <c r="K277" i="16"/>
  <c r="L277" i="16"/>
  <c r="M277" i="16"/>
  <c r="N277" i="16"/>
  <c r="O277" i="16"/>
  <c r="P277" i="16"/>
  <c r="A278" i="16"/>
  <c r="B278" i="16"/>
  <c r="C278" i="16"/>
  <c r="D278" i="16"/>
  <c r="F278" i="16"/>
  <c r="G278" i="16"/>
  <c r="H278" i="16"/>
  <c r="J278" i="16"/>
  <c r="K278" i="16"/>
  <c r="L278" i="16"/>
  <c r="M278" i="16"/>
  <c r="N278" i="16"/>
  <c r="O278" i="16"/>
  <c r="P278" i="16"/>
  <c r="Q278" i="16" s="1"/>
  <c r="A279" i="16"/>
  <c r="B279" i="16"/>
  <c r="C279" i="16"/>
  <c r="D279" i="16"/>
  <c r="F279" i="16"/>
  <c r="G279" i="16"/>
  <c r="H279" i="16"/>
  <c r="J279" i="16"/>
  <c r="K279" i="16"/>
  <c r="L279" i="16"/>
  <c r="M279" i="16"/>
  <c r="N279" i="16"/>
  <c r="O279" i="16"/>
  <c r="P279" i="16"/>
  <c r="A280" i="16"/>
  <c r="B280" i="16"/>
  <c r="C280" i="16"/>
  <c r="D280" i="16"/>
  <c r="F280" i="16"/>
  <c r="G280" i="16"/>
  <c r="H280" i="16"/>
  <c r="J280" i="16"/>
  <c r="K280" i="16"/>
  <c r="L280" i="16"/>
  <c r="M280" i="16"/>
  <c r="N280" i="16"/>
  <c r="O280" i="16"/>
  <c r="P280" i="16"/>
  <c r="A281" i="16"/>
  <c r="B281" i="16"/>
  <c r="C281" i="16"/>
  <c r="D281" i="16"/>
  <c r="F281" i="16"/>
  <c r="G281" i="16"/>
  <c r="H281" i="16"/>
  <c r="J281" i="16"/>
  <c r="K281" i="16"/>
  <c r="L281" i="16"/>
  <c r="M281" i="16"/>
  <c r="N281" i="16"/>
  <c r="O281" i="16"/>
  <c r="P281" i="16"/>
  <c r="A282" i="16"/>
  <c r="B282" i="16"/>
  <c r="C282" i="16"/>
  <c r="D282" i="16"/>
  <c r="F282" i="16"/>
  <c r="G282" i="16"/>
  <c r="H282" i="16"/>
  <c r="J282" i="16"/>
  <c r="K282" i="16"/>
  <c r="L282" i="16"/>
  <c r="M282" i="16"/>
  <c r="N282" i="16"/>
  <c r="O282" i="16"/>
  <c r="P282" i="16"/>
  <c r="A283" i="16"/>
  <c r="B283" i="16"/>
  <c r="C283" i="16"/>
  <c r="D283" i="16"/>
  <c r="F283" i="16"/>
  <c r="G283" i="16"/>
  <c r="H283" i="16"/>
  <c r="J283" i="16"/>
  <c r="K283" i="16"/>
  <c r="L283" i="16"/>
  <c r="M283" i="16"/>
  <c r="N283" i="16"/>
  <c r="O283" i="16"/>
  <c r="P283" i="16"/>
  <c r="Q283" i="16" s="1"/>
  <c r="A284" i="16"/>
  <c r="B284" i="16"/>
  <c r="C284" i="16"/>
  <c r="D284" i="16"/>
  <c r="F284" i="16"/>
  <c r="G284" i="16"/>
  <c r="H284" i="16"/>
  <c r="J284" i="16"/>
  <c r="K284" i="16"/>
  <c r="L284" i="16"/>
  <c r="M284" i="16"/>
  <c r="N284" i="16"/>
  <c r="O284" i="16"/>
  <c r="P284" i="16"/>
  <c r="A285" i="16"/>
  <c r="B285" i="16"/>
  <c r="C285" i="16"/>
  <c r="D285" i="16"/>
  <c r="F285" i="16"/>
  <c r="G285" i="16"/>
  <c r="H285" i="16"/>
  <c r="J285" i="16"/>
  <c r="K285" i="16"/>
  <c r="L285" i="16"/>
  <c r="M285" i="16"/>
  <c r="N285" i="16"/>
  <c r="O285" i="16"/>
  <c r="P285" i="16"/>
  <c r="A286" i="16"/>
  <c r="B286" i="16"/>
  <c r="C286" i="16"/>
  <c r="D286" i="16"/>
  <c r="F286" i="16"/>
  <c r="G286" i="16"/>
  <c r="H286" i="16"/>
  <c r="J286" i="16"/>
  <c r="K286" i="16"/>
  <c r="L286" i="16"/>
  <c r="M286" i="16"/>
  <c r="N286" i="16"/>
  <c r="O286" i="16"/>
  <c r="P286" i="16"/>
  <c r="Q286" i="16" s="1"/>
  <c r="A287" i="16"/>
  <c r="B287" i="16"/>
  <c r="C287" i="16"/>
  <c r="D287" i="16"/>
  <c r="F287" i="16"/>
  <c r="G287" i="16"/>
  <c r="H287" i="16"/>
  <c r="J287" i="16"/>
  <c r="K287" i="16"/>
  <c r="L287" i="16"/>
  <c r="M287" i="16"/>
  <c r="N287" i="16"/>
  <c r="O287" i="16"/>
  <c r="P287" i="16"/>
  <c r="Q287" i="16" s="1"/>
  <c r="A288" i="16"/>
  <c r="B288" i="16"/>
  <c r="C288" i="16"/>
  <c r="D288" i="16"/>
  <c r="F288" i="16"/>
  <c r="G288" i="16"/>
  <c r="H288" i="16"/>
  <c r="J288" i="16"/>
  <c r="K288" i="16"/>
  <c r="L288" i="16"/>
  <c r="M288" i="16"/>
  <c r="N288" i="16"/>
  <c r="O288" i="16"/>
  <c r="P288" i="16"/>
  <c r="A289" i="16"/>
  <c r="B289" i="16"/>
  <c r="C289" i="16"/>
  <c r="D289" i="16"/>
  <c r="F289" i="16"/>
  <c r="G289" i="16"/>
  <c r="H289" i="16"/>
  <c r="J289" i="16"/>
  <c r="K289" i="16"/>
  <c r="L289" i="16"/>
  <c r="M289" i="16"/>
  <c r="N289" i="16"/>
  <c r="O289" i="16"/>
  <c r="P289" i="16"/>
  <c r="A290" i="16"/>
  <c r="B290" i="16"/>
  <c r="C290" i="16"/>
  <c r="D290" i="16"/>
  <c r="F290" i="16"/>
  <c r="G290" i="16"/>
  <c r="H290" i="16"/>
  <c r="J290" i="16"/>
  <c r="K290" i="16"/>
  <c r="L290" i="16"/>
  <c r="M290" i="16"/>
  <c r="N290" i="16"/>
  <c r="O290" i="16"/>
  <c r="P290" i="16"/>
  <c r="A291" i="16"/>
  <c r="B291" i="16"/>
  <c r="C291" i="16"/>
  <c r="D291" i="16"/>
  <c r="F291" i="16"/>
  <c r="G291" i="16"/>
  <c r="H291" i="16"/>
  <c r="J291" i="16"/>
  <c r="K291" i="16"/>
  <c r="L291" i="16"/>
  <c r="M291" i="16"/>
  <c r="N291" i="16"/>
  <c r="O291" i="16"/>
  <c r="P291" i="16"/>
  <c r="Q291" i="16" s="1"/>
  <c r="A292" i="16"/>
  <c r="B292" i="16"/>
  <c r="C292" i="16"/>
  <c r="D292" i="16"/>
  <c r="F292" i="16"/>
  <c r="G292" i="16"/>
  <c r="H292" i="16"/>
  <c r="J292" i="16"/>
  <c r="K292" i="16"/>
  <c r="L292" i="16"/>
  <c r="M292" i="16"/>
  <c r="N292" i="16"/>
  <c r="O292" i="16"/>
  <c r="P292" i="16"/>
  <c r="Q292" i="16" s="1"/>
  <c r="A293" i="16"/>
  <c r="B293" i="16"/>
  <c r="C293" i="16"/>
  <c r="D293" i="16"/>
  <c r="F293" i="16"/>
  <c r="G293" i="16"/>
  <c r="H293" i="16"/>
  <c r="J293" i="16"/>
  <c r="K293" i="16"/>
  <c r="L293" i="16"/>
  <c r="M293" i="16"/>
  <c r="N293" i="16"/>
  <c r="O293" i="16"/>
  <c r="P293" i="16"/>
  <c r="A294" i="16"/>
  <c r="B294" i="16"/>
  <c r="C294" i="16"/>
  <c r="D294" i="16"/>
  <c r="F294" i="16"/>
  <c r="G294" i="16"/>
  <c r="H294" i="16"/>
  <c r="J294" i="16"/>
  <c r="K294" i="16"/>
  <c r="L294" i="16"/>
  <c r="M294" i="16"/>
  <c r="N294" i="16"/>
  <c r="O294" i="16"/>
  <c r="P294" i="16"/>
  <c r="Q294" i="16" s="1"/>
  <c r="A295" i="16"/>
  <c r="B295" i="16"/>
  <c r="C295" i="16"/>
  <c r="D295" i="16"/>
  <c r="F295" i="16"/>
  <c r="G295" i="16"/>
  <c r="H295" i="16"/>
  <c r="J295" i="16"/>
  <c r="K295" i="16"/>
  <c r="L295" i="16"/>
  <c r="M295" i="16"/>
  <c r="N295" i="16"/>
  <c r="O295" i="16"/>
  <c r="P295" i="16"/>
  <c r="A296" i="16"/>
  <c r="B296" i="16"/>
  <c r="C296" i="16"/>
  <c r="D296" i="16"/>
  <c r="F296" i="16"/>
  <c r="G296" i="16"/>
  <c r="H296" i="16"/>
  <c r="J296" i="16"/>
  <c r="K296" i="16"/>
  <c r="L296" i="16"/>
  <c r="M296" i="16"/>
  <c r="N296" i="16"/>
  <c r="O296" i="16"/>
  <c r="P296" i="16"/>
  <c r="A297" i="16"/>
  <c r="B297" i="16"/>
  <c r="C297" i="16"/>
  <c r="D297" i="16"/>
  <c r="F297" i="16"/>
  <c r="G297" i="16"/>
  <c r="H297" i="16"/>
  <c r="J297" i="16"/>
  <c r="K297" i="16"/>
  <c r="L297" i="16"/>
  <c r="M297" i="16"/>
  <c r="N297" i="16"/>
  <c r="O297" i="16"/>
  <c r="P297" i="16"/>
  <c r="A298" i="16"/>
  <c r="B298" i="16"/>
  <c r="C298" i="16"/>
  <c r="D298" i="16"/>
  <c r="F298" i="16"/>
  <c r="G298" i="16"/>
  <c r="H298" i="16"/>
  <c r="J298" i="16"/>
  <c r="K298" i="16"/>
  <c r="L298" i="16"/>
  <c r="M298" i="16"/>
  <c r="N298" i="16"/>
  <c r="O298" i="16"/>
  <c r="P298" i="16"/>
  <c r="A299" i="16"/>
  <c r="B299" i="16"/>
  <c r="C299" i="16"/>
  <c r="D299" i="16"/>
  <c r="F299" i="16"/>
  <c r="G299" i="16"/>
  <c r="H299" i="16"/>
  <c r="J299" i="16"/>
  <c r="K299" i="16"/>
  <c r="L299" i="16"/>
  <c r="M299" i="16"/>
  <c r="N299" i="16"/>
  <c r="O299" i="16"/>
  <c r="P299" i="16"/>
  <c r="Q299" i="16" s="1"/>
  <c r="A300" i="16"/>
  <c r="B300" i="16"/>
  <c r="C300" i="16"/>
  <c r="D300" i="16"/>
  <c r="F300" i="16"/>
  <c r="G300" i="16"/>
  <c r="H300" i="16"/>
  <c r="J300" i="16"/>
  <c r="K300" i="16"/>
  <c r="L300" i="16"/>
  <c r="M300" i="16"/>
  <c r="N300" i="16"/>
  <c r="O300" i="16"/>
  <c r="P300" i="16"/>
  <c r="A301" i="16"/>
  <c r="B301" i="16"/>
  <c r="C301" i="16"/>
  <c r="D301" i="16"/>
  <c r="F301" i="16"/>
  <c r="G301" i="16"/>
  <c r="H301" i="16"/>
  <c r="J301" i="16"/>
  <c r="K301" i="16"/>
  <c r="L301" i="16"/>
  <c r="M301" i="16"/>
  <c r="N301" i="16"/>
  <c r="O301" i="16"/>
  <c r="P301" i="16"/>
  <c r="A302" i="16"/>
  <c r="B302" i="16"/>
  <c r="C302" i="16"/>
  <c r="D302" i="16"/>
  <c r="F302" i="16"/>
  <c r="G302" i="16"/>
  <c r="H302" i="16"/>
  <c r="J302" i="16"/>
  <c r="K302" i="16"/>
  <c r="L302" i="16"/>
  <c r="M302" i="16"/>
  <c r="N302" i="16"/>
  <c r="O302" i="16"/>
  <c r="P302" i="16"/>
  <c r="Q302" i="16" s="1"/>
  <c r="A303" i="16"/>
  <c r="B303" i="16"/>
  <c r="C303" i="16"/>
  <c r="D303" i="16"/>
  <c r="F303" i="16"/>
  <c r="G303" i="16"/>
  <c r="H303" i="16"/>
  <c r="J303" i="16"/>
  <c r="K303" i="16"/>
  <c r="L303" i="16"/>
  <c r="M303" i="16"/>
  <c r="N303" i="16"/>
  <c r="O303" i="16"/>
  <c r="P303" i="16"/>
  <c r="Q303" i="16" s="1"/>
  <c r="A304" i="16"/>
  <c r="B304" i="16"/>
  <c r="C304" i="16"/>
  <c r="D304" i="16"/>
  <c r="F304" i="16"/>
  <c r="G304" i="16"/>
  <c r="H304" i="16"/>
  <c r="J304" i="16"/>
  <c r="K304" i="16"/>
  <c r="L304" i="16"/>
  <c r="M304" i="16"/>
  <c r="N304" i="16"/>
  <c r="O304" i="16"/>
  <c r="P304" i="16"/>
  <c r="A305" i="16"/>
  <c r="B305" i="16"/>
  <c r="C305" i="16"/>
  <c r="D305" i="16"/>
  <c r="F305" i="16"/>
  <c r="G305" i="16"/>
  <c r="H305" i="16"/>
  <c r="J305" i="16"/>
  <c r="K305" i="16"/>
  <c r="L305" i="16"/>
  <c r="M305" i="16"/>
  <c r="N305" i="16"/>
  <c r="O305" i="16"/>
  <c r="P305" i="16"/>
  <c r="A306" i="16"/>
  <c r="B306" i="16"/>
  <c r="C306" i="16"/>
  <c r="D306" i="16"/>
  <c r="F306" i="16"/>
  <c r="G306" i="16"/>
  <c r="H306" i="16"/>
  <c r="J306" i="16"/>
  <c r="K306" i="16"/>
  <c r="L306" i="16"/>
  <c r="M306" i="16"/>
  <c r="N306" i="16"/>
  <c r="O306" i="16"/>
  <c r="P306" i="16"/>
  <c r="A307" i="16"/>
  <c r="B307" i="16"/>
  <c r="C307" i="16"/>
  <c r="D307" i="16"/>
  <c r="F307" i="16"/>
  <c r="G307" i="16"/>
  <c r="H307" i="16"/>
  <c r="J307" i="16"/>
  <c r="K307" i="16"/>
  <c r="L307" i="16"/>
  <c r="M307" i="16"/>
  <c r="N307" i="16"/>
  <c r="O307" i="16"/>
  <c r="P307" i="16"/>
  <c r="Q307" i="16" s="1"/>
  <c r="A308" i="16"/>
  <c r="B308" i="16"/>
  <c r="C308" i="16"/>
  <c r="D308" i="16"/>
  <c r="F308" i="16"/>
  <c r="G308" i="16"/>
  <c r="H308" i="16"/>
  <c r="J308" i="16"/>
  <c r="K308" i="16"/>
  <c r="L308" i="16"/>
  <c r="M308" i="16"/>
  <c r="N308" i="16"/>
  <c r="O308" i="16"/>
  <c r="P308" i="16"/>
  <c r="Q308" i="16" s="1"/>
  <c r="A309" i="16"/>
  <c r="B309" i="16"/>
  <c r="C309" i="16"/>
  <c r="D309" i="16"/>
  <c r="F309" i="16"/>
  <c r="G309" i="16"/>
  <c r="H309" i="16"/>
  <c r="J309" i="16"/>
  <c r="K309" i="16"/>
  <c r="L309" i="16"/>
  <c r="M309" i="16"/>
  <c r="N309" i="16"/>
  <c r="O309" i="16"/>
  <c r="P309" i="16"/>
  <c r="A310" i="16"/>
  <c r="B310" i="16"/>
  <c r="C310" i="16"/>
  <c r="D310" i="16"/>
  <c r="F310" i="16"/>
  <c r="G310" i="16"/>
  <c r="H310" i="16"/>
  <c r="J310" i="16"/>
  <c r="K310" i="16"/>
  <c r="L310" i="16"/>
  <c r="M310" i="16"/>
  <c r="N310" i="16"/>
  <c r="O310" i="16"/>
  <c r="P310" i="16"/>
  <c r="Q310" i="16" s="1"/>
  <c r="A311" i="16"/>
  <c r="B311" i="16"/>
  <c r="C311" i="16"/>
  <c r="D311" i="16"/>
  <c r="F311" i="16"/>
  <c r="G311" i="16"/>
  <c r="H311" i="16"/>
  <c r="J311" i="16"/>
  <c r="K311" i="16"/>
  <c r="L311" i="16"/>
  <c r="M311" i="16"/>
  <c r="N311" i="16"/>
  <c r="O311" i="16"/>
  <c r="P311" i="16"/>
  <c r="A312" i="16"/>
  <c r="B312" i="16"/>
  <c r="C312" i="16"/>
  <c r="D312" i="16"/>
  <c r="F312" i="16"/>
  <c r="G312" i="16"/>
  <c r="H312" i="16"/>
  <c r="J312" i="16"/>
  <c r="K312" i="16"/>
  <c r="L312" i="16"/>
  <c r="M312" i="16"/>
  <c r="N312" i="16"/>
  <c r="O312" i="16"/>
  <c r="P312" i="16"/>
  <c r="A313" i="16"/>
  <c r="B313" i="16"/>
  <c r="C313" i="16"/>
  <c r="D313" i="16"/>
  <c r="F313" i="16"/>
  <c r="G313" i="16"/>
  <c r="H313" i="16"/>
  <c r="J313" i="16"/>
  <c r="K313" i="16"/>
  <c r="L313" i="16"/>
  <c r="M313" i="16"/>
  <c r="N313" i="16"/>
  <c r="O313" i="16"/>
  <c r="P313" i="16"/>
  <c r="A314" i="16"/>
  <c r="B314" i="16"/>
  <c r="C314" i="16"/>
  <c r="D314" i="16"/>
  <c r="F314" i="16"/>
  <c r="G314" i="16"/>
  <c r="H314" i="16"/>
  <c r="J314" i="16"/>
  <c r="K314" i="16"/>
  <c r="L314" i="16"/>
  <c r="M314" i="16"/>
  <c r="N314" i="16"/>
  <c r="O314" i="16"/>
  <c r="P314" i="16"/>
  <c r="A315" i="16"/>
  <c r="B315" i="16"/>
  <c r="C315" i="16"/>
  <c r="D315" i="16"/>
  <c r="F315" i="16"/>
  <c r="G315" i="16"/>
  <c r="H315" i="16"/>
  <c r="J315" i="16"/>
  <c r="K315" i="16"/>
  <c r="L315" i="16"/>
  <c r="M315" i="16"/>
  <c r="N315" i="16"/>
  <c r="O315" i="16"/>
  <c r="P315" i="16"/>
  <c r="Q315" i="16" s="1"/>
  <c r="A316" i="16"/>
  <c r="B316" i="16"/>
  <c r="C316" i="16"/>
  <c r="D316" i="16"/>
  <c r="F316" i="16"/>
  <c r="G316" i="16"/>
  <c r="H316" i="16"/>
  <c r="J316" i="16"/>
  <c r="K316" i="16"/>
  <c r="L316" i="16"/>
  <c r="M316" i="16"/>
  <c r="N316" i="16"/>
  <c r="O316" i="16"/>
  <c r="P316" i="16"/>
  <c r="A317" i="16"/>
  <c r="B317" i="16"/>
  <c r="C317" i="16"/>
  <c r="D317" i="16"/>
  <c r="F317" i="16"/>
  <c r="G317" i="16"/>
  <c r="H317" i="16"/>
  <c r="J317" i="16"/>
  <c r="K317" i="16"/>
  <c r="L317" i="16"/>
  <c r="M317" i="16"/>
  <c r="N317" i="16"/>
  <c r="O317" i="16"/>
  <c r="P317" i="16"/>
  <c r="A318" i="16"/>
  <c r="B318" i="16"/>
  <c r="C318" i="16"/>
  <c r="D318" i="16"/>
  <c r="F318" i="16"/>
  <c r="G318" i="16"/>
  <c r="H318" i="16"/>
  <c r="J318" i="16"/>
  <c r="K318" i="16"/>
  <c r="L318" i="16"/>
  <c r="M318" i="16"/>
  <c r="N318" i="16"/>
  <c r="O318" i="16"/>
  <c r="P318" i="16"/>
  <c r="Q318" i="16" s="1"/>
  <c r="A319" i="16"/>
  <c r="B319" i="16"/>
  <c r="C319" i="16"/>
  <c r="D319" i="16"/>
  <c r="F319" i="16"/>
  <c r="G319" i="16"/>
  <c r="H319" i="16"/>
  <c r="J319" i="16"/>
  <c r="K319" i="16"/>
  <c r="L319" i="16"/>
  <c r="M319" i="16"/>
  <c r="N319" i="16"/>
  <c r="O319" i="16"/>
  <c r="P319" i="16"/>
  <c r="Q319" i="16" s="1"/>
  <c r="A320" i="16"/>
  <c r="B320" i="16"/>
  <c r="C320" i="16"/>
  <c r="D320" i="16"/>
  <c r="F320" i="16"/>
  <c r="G320" i="16"/>
  <c r="H320" i="16"/>
  <c r="J320" i="16"/>
  <c r="K320" i="16"/>
  <c r="L320" i="16"/>
  <c r="M320" i="16"/>
  <c r="N320" i="16"/>
  <c r="O320" i="16"/>
  <c r="P320" i="16"/>
  <c r="A321" i="16"/>
  <c r="B321" i="16"/>
  <c r="C321" i="16"/>
  <c r="D321" i="16"/>
  <c r="F321" i="16"/>
  <c r="G321" i="16"/>
  <c r="H321" i="16"/>
  <c r="J321" i="16"/>
  <c r="K321" i="16"/>
  <c r="L321" i="16"/>
  <c r="M321" i="16"/>
  <c r="N321" i="16"/>
  <c r="O321" i="16"/>
  <c r="P321" i="16"/>
  <c r="A322" i="16"/>
  <c r="B322" i="16"/>
  <c r="C322" i="16"/>
  <c r="D322" i="16"/>
  <c r="F322" i="16"/>
  <c r="G322" i="16"/>
  <c r="H322" i="16"/>
  <c r="J322" i="16"/>
  <c r="K322" i="16"/>
  <c r="L322" i="16"/>
  <c r="M322" i="16"/>
  <c r="N322" i="16"/>
  <c r="O322" i="16"/>
  <c r="P322" i="16"/>
  <c r="A323" i="16"/>
  <c r="B323" i="16"/>
  <c r="C323" i="16"/>
  <c r="D323" i="16"/>
  <c r="F323" i="16"/>
  <c r="G323" i="16"/>
  <c r="H323" i="16"/>
  <c r="J323" i="16"/>
  <c r="K323" i="16"/>
  <c r="L323" i="16"/>
  <c r="M323" i="16"/>
  <c r="N323" i="16"/>
  <c r="O323" i="16"/>
  <c r="P323" i="16"/>
  <c r="Q323" i="16" s="1"/>
  <c r="A324" i="16"/>
  <c r="B324" i="16"/>
  <c r="C324" i="16"/>
  <c r="D324" i="16"/>
  <c r="F324" i="16"/>
  <c r="G324" i="16"/>
  <c r="H324" i="16"/>
  <c r="J324" i="16"/>
  <c r="K324" i="16"/>
  <c r="L324" i="16"/>
  <c r="M324" i="16"/>
  <c r="N324" i="16"/>
  <c r="O324" i="16"/>
  <c r="P324" i="16"/>
  <c r="Q324" i="16" s="1"/>
  <c r="A325" i="16"/>
  <c r="B325" i="16"/>
  <c r="C325" i="16"/>
  <c r="D325" i="16"/>
  <c r="F325" i="16"/>
  <c r="G325" i="16"/>
  <c r="H325" i="16"/>
  <c r="J325" i="16"/>
  <c r="K325" i="16"/>
  <c r="L325" i="16"/>
  <c r="M325" i="16"/>
  <c r="N325" i="16"/>
  <c r="O325" i="16"/>
  <c r="P325" i="16"/>
  <c r="A326" i="16"/>
  <c r="B326" i="16"/>
  <c r="C326" i="16"/>
  <c r="D326" i="16"/>
  <c r="F326" i="16"/>
  <c r="G326" i="16"/>
  <c r="H326" i="16"/>
  <c r="J326" i="16"/>
  <c r="K326" i="16"/>
  <c r="L326" i="16"/>
  <c r="M326" i="16"/>
  <c r="N326" i="16"/>
  <c r="O326" i="16"/>
  <c r="P326" i="16"/>
  <c r="Q326" i="16" s="1"/>
  <c r="A327" i="16"/>
  <c r="B327" i="16"/>
  <c r="C327" i="16"/>
  <c r="D327" i="16"/>
  <c r="F327" i="16"/>
  <c r="G327" i="16"/>
  <c r="H327" i="16"/>
  <c r="J327" i="16"/>
  <c r="K327" i="16"/>
  <c r="L327" i="16"/>
  <c r="M327" i="16"/>
  <c r="N327" i="16"/>
  <c r="O327" i="16"/>
  <c r="P327" i="16"/>
  <c r="A328" i="16"/>
  <c r="B328" i="16"/>
  <c r="C328" i="16"/>
  <c r="D328" i="16"/>
  <c r="F328" i="16"/>
  <c r="G328" i="16"/>
  <c r="H328" i="16"/>
  <c r="J328" i="16"/>
  <c r="K328" i="16"/>
  <c r="L328" i="16"/>
  <c r="M328" i="16"/>
  <c r="N328" i="16"/>
  <c r="O328" i="16"/>
  <c r="P328" i="16"/>
  <c r="A329" i="16"/>
  <c r="B329" i="16"/>
  <c r="C329" i="16"/>
  <c r="D329" i="16"/>
  <c r="F329" i="16"/>
  <c r="G329" i="16"/>
  <c r="H329" i="16"/>
  <c r="J329" i="16"/>
  <c r="K329" i="16"/>
  <c r="L329" i="16"/>
  <c r="M329" i="16"/>
  <c r="N329" i="16"/>
  <c r="O329" i="16"/>
  <c r="P329" i="16"/>
  <c r="A330" i="16"/>
  <c r="B330" i="16"/>
  <c r="C330" i="16"/>
  <c r="D330" i="16"/>
  <c r="F330" i="16"/>
  <c r="G330" i="16"/>
  <c r="H330" i="16"/>
  <c r="J330" i="16"/>
  <c r="K330" i="16"/>
  <c r="L330" i="16"/>
  <c r="M330" i="16"/>
  <c r="N330" i="16"/>
  <c r="O330" i="16"/>
  <c r="P330" i="16"/>
  <c r="A331" i="16"/>
  <c r="B331" i="16"/>
  <c r="C331" i="16"/>
  <c r="D331" i="16"/>
  <c r="F331" i="16"/>
  <c r="G331" i="16"/>
  <c r="H331" i="16"/>
  <c r="J331" i="16"/>
  <c r="K331" i="16"/>
  <c r="L331" i="16"/>
  <c r="M331" i="16"/>
  <c r="N331" i="16"/>
  <c r="O331" i="16"/>
  <c r="P331" i="16"/>
  <c r="Q331" i="16" s="1"/>
  <c r="A332" i="16"/>
  <c r="B332" i="16"/>
  <c r="C332" i="16"/>
  <c r="D332" i="16"/>
  <c r="F332" i="16"/>
  <c r="G332" i="16"/>
  <c r="H332" i="16"/>
  <c r="J332" i="16"/>
  <c r="K332" i="16"/>
  <c r="L332" i="16"/>
  <c r="M332" i="16"/>
  <c r="N332" i="16"/>
  <c r="O332" i="16"/>
  <c r="P332" i="16"/>
  <c r="A333" i="16"/>
  <c r="B333" i="16"/>
  <c r="C333" i="16"/>
  <c r="D333" i="16"/>
  <c r="F333" i="16"/>
  <c r="G333" i="16"/>
  <c r="H333" i="16"/>
  <c r="J333" i="16"/>
  <c r="K333" i="16"/>
  <c r="L333" i="16"/>
  <c r="M333" i="16"/>
  <c r="N333" i="16"/>
  <c r="O333" i="16"/>
  <c r="P333" i="16"/>
  <c r="A334" i="16"/>
  <c r="B334" i="16"/>
  <c r="C334" i="16"/>
  <c r="D334" i="16"/>
  <c r="F334" i="16"/>
  <c r="G334" i="16"/>
  <c r="H334" i="16"/>
  <c r="J334" i="16"/>
  <c r="K334" i="16"/>
  <c r="L334" i="16"/>
  <c r="M334" i="16"/>
  <c r="N334" i="16"/>
  <c r="O334" i="16"/>
  <c r="P334" i="16"/>
  <c r="Q334" i="16" s="1"/>
  <c r="A335" i="16"/>
  <c r="B335" i="16"/>
  <c r="C335" i="16"/>
  <c r="D335" i="16"/>
  <c r="F335" i="16"/>
  <c r="G335" i="16"/>
  <c r="H335" i="16"/>
  <c r="J335" i="16"/>
  <c r="K335" i="16"/>
  <c r="L335" i="16"/>
  <c r="M335" i="16"/>
  <c r="N335" i="16"/>
  <c r="O335" i="16"/>
  <c r="P335" i="16"/>
  <c r="Q335" i="16" s="1"/>
  <c r="A336" i="16"/>
  <c r="B336" i="16"/>
  <c r="C336" i="16"/>
  <c r="D336" i="16"/>
  <c r="F336" i="16"/>
  <c r="G336" i="16"/>
  <c r="H336" i="16"/>
  <c r="J336" i="16"/>
  <c r="K336" i="16"/>
  <c r="L336" i="16"/>
  <c r="M336" i="16"/>
  <c r="N336" i="16"/>
  <c r="O336" i="16"/>
  <c r="P336" i="16"/>
  <c r="A337" i="16"/>
  <c r="B337" i="16"/>
  <c r="C337" i="16"/>
  <c r="D337" i="16"/>
  <c r="F337" i="16"/>
  <c r="G337" i="16"/>
  <c r="H337" i="16"/>
  <c r="J337" i="16"/>
  <c r="K337" i="16"/>
  <c r="L337" i="16"/>
  <c r="M337" i="16"/>
  <c r="N337" i="16"/>
  <c r="O337" i="16"/>
  <c r="P337" i="16"/>
  <c r="A338" i="16"/>
  <c r="B338" i="16"/>
  <c r="C338" i="16"/>
  <c r="D338" i="16"/>
  <c r="F338" i="16"/>
  <c r="G338" i="16"/>
  <c r="H338" i="16"/>
  <c r="J338" i="16"/>
  <c r="K338" i="16"/>
  <c r="L338" i="16"/>
  <c r="M338" i="16"/>
  <c r="N338" i="16"/>
  <c r="O338" i="16"/>
  <c r="P338" i="16"/>
  <c r="A339" i="16"/>
  <c r="B339" i="16"/>
  <c r="C339" i="16"/>
  <c r="D339" i="16"/>
  <c r="F339" i="16"/>
  <c r="G339" i="16"/>
  <c r="H339" i="16"/>
  <c r="J339" i="16"/>
  <c r="K339" i="16"/>
  <c r="L339" i="16"/>
  <c r="M339" i="16"/>
  <c r="N339" i="16"/>
  <c r="O339" i="16"/>
  <c r="P339" i="16"/>
  <c r="Q339" i="16" s="1"/>
  <c r="A340" i="16"/>
  <c r="B340" i="16"/>
  <c r="C340" i="16"/>
  <c r="D340" i="16"/>
  <c r="F340" i="16"/>
  <c r="G340" i="16"/>
  <c r="H340" i="16"/>
  <c r="J340" i="16"/>
  <c r="K340" i="16"/>
  <c r="L340" i="16"/>
  <c r="M340" i="16"/>
  <c r="N340" i="16"/>
  <c r="O340" i="16"/>
  <c r="P340" i="16"/>
  <c r="Q340" i="16" s="1"/>
  <c r="A341" i="16"/>
  <c r="B341" i="16"/>
  <c r="C341" i="16"/>
  <c r="D341" i="16"/>
  <c r="F341" i="16"/>
  <c r="G341" i="16"/>
  <c r="H341" i="16"/>
  <c r="J341" i="16"/>
  <c r="K341" i="16"/>
  <c r="L341" i="16"/>
  <c r="M341" i="16"/>
  <c r="N341" i="16"/>
  <c r="O341" i="16"/>
  <c r="P341" i="16"/>
  <c r="A342" i="16"/>
  <c r="B342" i="16"/>
  <c r="C342" i="16"/>
  <c r="D342" i="16"/>
  <c r="F342" i="16"/>
  <c r="G342" i="16"/>
  <c r="H342" i="16"/>
  <c r="J342" i="16"/>
  <c r="K342" i="16"/>
  <c r="L342" i="16"/>
  <c r="M342" i="16"/>
  <c r="N342" i="16"/>
  <c r="O342" i="16"/>
  <c r="P342" i="16"/>
  <c r="Q342" i="16" s="1"/>
  <c r="A343" i="16"/>
  <c r="B343" i="16"/>
  <c r="C343" i="16"/>
  <c r="D343" i="16"/>
  <c r="F343" i="16"/>
  <c r="G343" i="16"/>
  <c r="H343" i="16"/>
  <c r="J343" i="16"/>
  <c r="K343" i="16"/>
  <c r="L343" i="16"/>
  <c r="M343" i="16"/>
  <c r="N343" i="16"/>
  <c r="O343" i="16"/>
  <c r="P343" i="16"/>
  <c r="A344" i="16"/>
  <c r="B344" i="16"/>
  <c r="C344" i="16"/>
  <c r="D344" i="16"/>
  <c r="F344" i="16"/>
  <c r="G344" i="16"/>
  <c r="H344" i="16"/>
  <c r="J344" i="16"/>
  <c r="K344" i="16"/>
  <c r="L344" i="16"/>
  <c r="M344" i="16"/>
  <c r="N344" i="16"/>
  <c r="O344" i="16"/>
  <c r="P344" i="16"/>
  <c r="A345" i="16"/>
  <c r="B345" i="16"/>
  <c r="C345" i="16"/>
  <c r="D345" i="16"/>
  <c r="F345" i="16"/>
  <c r="G345" i="16"/>
  <c r="H345" i="16"/>
  <c r="J345" i="16"/>
  <c r="K345" i="16"/>
  <c r="L345" i="16"/>
  <c r="M345" i="16"/>
  <c r="N345" i="16"/>
  <c r="O345" i="16"/>
  <c r="P345" i="16"/>
  <c r="A346" i="16"/>
  <c r="B346" i="16"/>
  <c r="C346" i="16"/>
  <c r="D346" i="16"/>
  <c r="F346" i="16"/>
  <c r="G346" i="16"/>
  <c r="H346" i="16"/>
  <c r="J346" i="16"/>
  <c r="K346" i="16"/>
  <c r="L346" i="16"/>
  <c r="M346" i="16"/>
  <c r="N346" i="16"/>
  <c r="O346" i="16"/>
  <c r="P346" i="16"/>
  <c r="A347" i="16"/>
  <c r="B347" i="16"/>
  <c r="C347" i="16"/>
  <c r="D347" i="16"/>
  <c r="F347" i="16"/>
  <c r="G347" i="16"/>
  <c r="H347" i="16"/>
  <c r="J347" i="16"/>
  <c r="K347" i="16"/>
  <c r="L347" i="16"/>
  <c r="M347" i="16"/>
  <c r="N347" i="16"/>
  <c r="O347" i="16"/>
  <c r="P347" i="16"/>
  <c r="Q347" i="16" s="1"/>
  <c r="A348" i="16"/>
  <c r="B348" i="16"/>
  <c r="C348" i="16"/>
  <c r="D348" i="16"/>
  <c r="F348" i="16"/>
  <c r="G348" i="16"/>
  <c r="H348" i="16"/>
  <c r="J348" i="16"/>
  <c r="K348" i="16"/>
  <c r="L348" i="16"/>
  <c r="M348" i="16"/>
  <c r="N348" i="16"/>
  <c r="O348" i="16"/>
  <c r="P348" i="16"/>
  <c r="A349" i="16"/>
  <c r="B349" i="16"/>
  <c r="C349" i="16"/>
  <c r="D349" i="16"/>
  <c r="F349" i="16"/>
  <c r="G349" i="16"/>
  <c r="H349" i="16"/>
  <c r="J349" i="16"/>
  <c r="K349" i="16"/>
  <c r="L349" i="16"/>
  <c r="M349" i="16"/>
  <c r="N349" i="16"/>
  <c r="O349" i="16"/>
  <c r="P349" i="16"/>
  <c r="A350" i="16"/>
  <c r="B350" i="16"/>
  <c r="C350" i="16"/>
  <c r="D350" i="16"/>
  <c r="F350" i="16"/>
  <c r="G350" i="16"/>
  <c r="H350" i="16"/>
  <c r="J350" i="16"/>
  <c r="K350" i="16"/>
  <c r="L350" i="16"/>
  <c r="M350" i="16"/>
  <c r="N350" i="16"/>
  <c r="O350" i="16"/>
  <c r="P350" i="16"/>
  <c r="Q350" i="16" s="1"/>
  <c r="A351" i="16"/>
  <c r="B351" i="16"/>
  <c r="C351" i="16"/>
  <c r="D351" i="16"/>
  <c r="F351" i="16"/>
  <c r="G351" i="16"/>
  <c r="H351" i="16"/>
  <c r="J351" i="16"/>
  <c r="K351" i="16"/>
  <c r="L351" i="16"/>
  <c r="M351" i="16"/>
  <c r="N351" i="16"/>
  <c r="O351" i="16"/>
  <c r="P351" i="16"/>
  <c r="Q351" i="16" s="1"/>
  <c r="A352" i="16"/>
  <c r="B352" i="16"/>
  <c r="C352" i="16"/>
  <c r="D352" i="16"/>
  <c r="F352" i="16"/>
  <c r="G352" i="16"/>
  <c r="H352" i="16"/>
  <c r="J352" i="16"/>
  <c r="K352" i="16"/>
  <c r="L352" i="16"/>
  <c r="M352" i="16"/>
  <c r="N352" i="16"/>
  <c r="O352" i="16"/>
  <c r="P352" i="16"/>
  <c r="A353" i="16"/>
  <c r="B353" i="16"/>
  <c r="C353" i="16"/>
  <c r="D353" i="16"/>
  <c r="F353" i="16"/>
  <c r="G353" i="16"/>
  <c r="H353" i="16"/>
  <c r="J353" i="16"/>
  <c r="K353" i="16"/>
  <c r="L353" i="16"/>
  <c r="M353" i="16"/>
  <c r="N353" i="16"/>
  <c r="O353" i="16"/>
  <c r="P353" i="16"/>
  <c r="A354" i="16"/>
  <c r="B354" i="16"/>
  <c r="C354" i="16"/>
  <c r="D354" i="16"/>
  <c r="F354" i="16"/>
  <c r="G354" i="16"/>
  <c r="H354" i="16"/>
  <c r="J354" i="16"/>
  <c r="K354" i="16"/>
  <c r="L354" i="16"/>
  <c r="M354" i="16"/>
  <c r="N354" i="16"/>
  <c r="O354" i="16"/>
  <c r="P354" i="16"/>
  <c r="A355" i="16"/>
  <c r="B355" i="16"/>
  <c r="C355" i="16"/>
  <c r="D355" i="16"/>
  <c r="F355" i="16"/>
  <c r="G355" i="16"/>
  <c r="H355" i="16"/>
  <c r="J355" i="16"/>
  <c r="K355" i="16"/>
  <c r="L355" i="16"/>
  <c r="M355" i="16"/>
  <c r="N355" i="16"/>
  <c r="O355" i="16"/>
  <c r="P355" i="16"/>
  <c r="Q355" i="16" s="1"/>
  <c r="A356" i="16"/>
  <c r="B356" i="16"/>
  <c r="C356" i="16"/>
  <c r="D356" i="16"/>
  <c r="F356" i="16"/>
  <c r="G356" i="16"/>
  <c r="H356" i="16"/>
  <c r="J356" i="16"/>
  <c r="K356" i="16"/>
  <c r="L356" i="16"/>
  <c r="M356" i="16"/>
  <c r="N356" i="16"/>
  <c r="O356" i="16"/>
  <c r="P356" i="16"/>
  <c r="Q356" i="16" s="1"/>
  <c r="A357" i="16"/>
  <c r="B357" i="16"/>
  <c r="C357" i="16"/>
  <c r="D357" i="16"/>
  <c r="F357" i="16"/>
  <c r="G357" i="16"/>
  <c r="H357" i="16"/>
  <c r="J357" i="16"/>
  <c r="K357" i="16"/>
  <c r="L357" i="16"/>
  <c r="M357" i="16"/>
  <c r="N357" i="16"/>
  <c r="O357" i="16"/>
  <c r="P357" i="16"/>
  <c r="A358" i="16"/>
  <c r="B358" i="16"/>
  <c r="C358" i="16"/>
  <c r="D358" i="16"/>
  <c r="F358" i="16"/>
  <c r="G358" i="16"/>
  <c r="H358" i="16"/>
  <c r="J358" i="16"/>
  <c r="K358" i="16"/>
  <c r="L358" i="16"/>
  <c r="M358" i="16"/>
  <c r="N358" i="16"/>
  <c r="O358" i="16"/>
  <c r="P358" i="16"/>
  <c r="Q358" i="16" s="1"/>
  <c r="A359" i="16"/>
  <c r="B359" i="16"/>
  <c r="C359" i="16"/>
  <c r="D359" i="16"/>
  <c r="F359" i="16"/>
  <c r="G359" i="16"/>
  <c r="H359" i="16"/>
  <c r="J359" i="16"/>
  <c r="K359" i="16"/>
  <c r="L359" i="16"/>
  <c r="M359" i="16"/>
  <c r="N359" i="16"/>
  <c r="O359" i="16"/>
  <c r="P359" i="16"/>
  <c r="A360" i="16"/>
  <c r="B360" i="16"/>
  <c r="C360" i="16"/>
  <c r="D360" i="16"/>
  <c r="F360" i="16"/>
  <c r="G360" i="16"/>
  <c r="H360" i="16"/>
  <c r="J360" i="16"/>
  <c r="K360" i="16"/>
  <c r="L360" i="16"/>
  <c r="M360" i="16"/>
  <c r="N360" i="16"/>
  <c r="O360" i="16"/>
  <c r="P360" i="16"/>
  <c r="A361" i="16"/>
  <c r="B361" i="16"/>
  <c r="C361" i="16"/>
  <c r="D361" i="16"/>
  <c r="F361" i="16"/>
  <c r="G361" i="16"/>
  <c r="H361" i="16"/>
  <c r="J361" i="16"/>
  <c r="K361" i="16"/>
  <c r="L361" i="16"/>
  <c r="M361" i="16"/>
  <c r="N361" i="16"/>
  <c r="O361" i="16"/>
  <c r="P361" i="16"/>
  <c r="A362" i="16"/>
  <c r="B362" i="16"/>
  <c r="C362" i="16"/>
  <c r="D362" i="16"/>
  <c r="F362" i="16"/>
  <c r="G362" i="16"/>
  <c r="H362" i="16"/>
  <c r="J362" i="16"/>
  <c r="K362" i="16"/>
  <c r="L362" i="16"/>
  <c r="M362" i="16"/>
  <c r="N362" i="16"/>
  <c r="O362" i="16"/>
  <c r="P362" i="16"/>
  <c r="A363" i="16"/>
  <c r="B363" i="16"/>
  <c r="C363" i="16"/>
  <c r="D363" i="16"/>
  <c r="F363" i="16"/>
  <c r="G363" i="16"/>
  <c r="H363" i="16"/>
  <c r="J363" i="16"/>
  <c r="K363" i="16"/>
  <c r="L363" i="16"/>
  <c r="M363" i="16"/>
  <c r="N363" i="16"/>
  <c r="O363" i="16"/>
  <c r="P363" i="16"/>
  <c r="Q363" i="16" s="1"/>
  <c r="A364" i="16"/>
  <c r="B364" i="16"/>
  <c r="C364" i="16"/>
  <c r="D364" i="16"/>
  <c r="F364" i="16"/>
  <c r="G364" i="16"/>
  <c r="H364" i="16"/>
  <c r="J364" i="16"/>
  <c r="K364" i="16"/>
  <c r="L364" i="16"/>
  <c r="M364" i="16"/>
  <c r="N364" i="16"/>
  <c r="O364" i="16"/>
  <c r="P364" i="16"/>
  <c r="A365" i="16"/>
  <c r="B365" i="16"/>
  <c r="C365" i="16"/>
  <c r="D365" i="16"/>
  <c r="F365" i="16"/>
  <c r="G365" i="16"/>
  <c r="H365" i="16"/>
  <c r="J365" i="16"/>
  <c r="K365" i="16"/>
  <c r="L365" i="16"/>
  <c r="M365" i="16"/>
  <c r="N365" i="16"/>
  <c r="O365" i="16"/>
  <c r="P365" i="16"/>
  <c r="A366" i="16"/>
  <c r="B366" i="16"/>
  <c r="C366" i="16"/>
  <c r="D366" i="16"/>
  <c r="F366" i="16"/>
  <c r="G366" i="16"/>
  <c r="H366" i="16"/>
  <c r="J366" i="16"/>
  <c r="K366" i="16"/>
  <c r="L366" i="16"/>
  <c r="M366" i="16"/>
  <c r="N366" i="16"/>
  <c r="O366" i="16"/>
  <c r="P366" i="16"/>
  <c r="Q366" i="16" s="1"/>
  <c r="A367" i="16"/>
  <c r="B367" i="16"/>
  <c r="C367" i="16"/>
  <c r="D367" i="16"/>
  <c r="F367" i="16"/>
  <c r="G367" i="16"/>
  <c r="H367" i="16"/>
  <c r="J367" i="16"/>
  <c r="K367" i="16"/>
  <c r="L367" i="16"/>
  <c r="M367" i="16"/>
  <c r="N367" i="16"/>
  <c r="O367" i="16"/>
  <c r="P367" i="16"/>
  <c r="Q367" i="16" s="1"/>
  <c r="A368" i="16"/>
  <c r="B368" i="16"/>
  <c r="C368" i="16"/>
  <c r="D368" i="16"/>
  <c r="F368" i="16"/>
  <c r="G368" i="16"/>
  <c r="H368" i="16"/>
  <c r="J368" i="16"/>
  <c r="K368" i="16"/>
  <c r="L368" i="16"/>
  <c r="M368" i="16"/>
  <c r="N368" i="16"/>
  <c r="O368" i="16"/>
  <c r="P368" i="16"/>
  <c r="A369" i="16"/>
  <c r="B369" i="16"/>
  <c r="C369" i="16"/>
  <c r="D369" i="16"/>
  <c r="F369" i="16"/>
  <c r="G369" i="16"/>
  <c r="H369" i="16"/>
  <c r="J369" i="16"/>
  <c r="K369" i="16"/>
  <c r="L369" i="16"/>
  <c r="M369" i="16"/>
  <c r="N369" i="16"/>
  <c r="O369" i="16"/>
  <c r="P369" i="16"/>
  <c r="A370" i="16"/>
  <c r="B370" i="16"/>
  <c r="C370" i="16"/>
  <c r="D370" i="16"/>
  <c r="F370" i="16"/>
  <c r="G370" i="16"/>
  <c r="H370" i="16"/>
  <c r="J370" i="16"/>
  <c r="K370" i="16"/>
  <c r="L370" i="16"/>
  <c r="M370" i="16"/>
  <c r="N370" i="16"/>
  <c r="O370" i="16"/>
  <c r="P370" i="16"/>
  <c r="A371" i="16"/>
  <c r="B371" i="16"/>
  <c r="C371" i="16"/>
  <c r="D371" i="16"/>
  <c r="F371" i="16"/>
  <c r="G371" i="16"/>
  <c r="H371" i="16"/>
  <c r="J371" i="16"/>
  <c r="K371" i="16"/>
  <c r="L371" i="16"/>
  <c r="M371" i="16"/>
  <c r="N371" i="16"/>
  <c r="O371" i="16"/>
  <c r="P371" i="16"/>
  <c r="Q371" i="16" s="1"/>
  <c r="A372" i="16"/>
  <c r="B372" i="16"/>
  <c r="C372" i="16"/>
  <c r="D372" i="16"/>
  <c r="F372" i="16"/>
  <c r="G372" i="16"/>
  <c r="H372" i="16"/>
  <c r="J372" i="16"/>
  <c r="K372" i="16"/>
  <c r="L372" i="16"/>
  <c r="M372" i="16"/>
  <c r="N372" i="16"/>
  <c r="O372" i="16"/>
  <c r="P372" i="16"/>
  <c r="Q372" i="16" s="1"/>
  <c r="A373" i="16"/>
  <c r="B373" i="16"/>
  <c r="C373" i="16"/>
  <c r="D373" i="16"/>
  <c r="F373" i="16"/>
  <c r="G373" i="16"/>
  <c r="H373" i="16"/>
  <c r="J373" i="16"/>
  <c r="K373" i="16"/>
  <c r="L373" i="16"/>
  <c r="M373" i="16"/>
  <c r="N373" i="16"/>
  <c r="O373" i="16"/>
  <c r="P373" i="16"/>
  <c r="A374" i="16"/>
  <c r="B374" i="16"/>
  <c r="C374" i="16"/>
  <c r="D374" i="16"/>
  <c r="F374" i="16"/>
  <c r="G374" i="16"/>
  <c r="H374" i="16"/>
  <c r="J374" i="16"/>
  <c r="K374" i="16"/>
  <c r="L374" i="16"/>
  <c r="M374" i="16"/>
  <c r="N374" i="16"/>
  <c r="O374" i="16"/>
  <c r="P374" i="16"/>
  <c r="Q374" i="16" s="1"/>
  <c r="A375" i="16"/>
  <c r="B375" i="16"/>
  <c r="C375" i="16"/>
  <c r="D375" i="16"/>
  <c r="F375" i="16"/>
  <c r="G375" i="16"/>
  <c r="H375" i="16"/>
  <c r="J375" i="16"/>
  <c r="K375" i="16"/>
  <c r="L375" i="16"/>
  <c r="M375" i="16"/>
  <c r="N375" i="16"/>
  <c r="O375" i="16"/>
  <c r="P375" i="16"/>
  <c r="A376" i="16"/>
  <c r="B376" i="16"/>
  <c r="C376" i="16"/>
  <c r="D376" i="16"/>
  <c r="F376" i="16"/>
  <c r="G376" i="16"/>
  <c r="H376" i="16"/>
  <c r="J376" i="16"/>
  <c r="K376" i="16"/>
  <c r="L376" i="16"/>
  <c r="M376" i="16"/>
  <c r="N376" i="16"/>
  <c r="O376" i="16"/>
  <c r="P376" i="16"/>
  <c r="A377" i="16"/>
  <c r="B377" i="16"/>
  <c r="C377" i="16"/>
  <c r="D377" i="16"/>
  <c r="F377" i="16"/>
  <c r="G377" i="16"/>
  <c r="H377" i="16"/>
  <c r="J377" i="16"/>
  <c r="K377" i="16"/>
  <c r="L377" i="16"/>
  <c r="M377" i="16"/>
  <c r="N377" i="16"/>
  <c r="O377" i="16"/>
  <c r="P377" i="16"/>
  <c r="A378" i="16"/>
  <c r="B378" i="16"/>
  <c r="C378" i="16"/>
  <c r="D378" i="16"/>
  <c r="F378" i="16"/>
  <c r="G378" i="16"/>
  <c r="H378" i="16"/>
  <c r="J378" i="16"/>
  <c r="K378" i="16"/>
  <c r="L378" i="16"/>
  <c r="M378" i="16"/>
  <c r="N378" i="16"/>
  <c r="O378" i="16"/>
  <c r="P378" i="16"/>
  <c r="A379" i="16"/>
  <c r="B379" i="16"/>
  <c r="C379" i="16"/>
  <c r="D379" i="16"/>
  <c r="F379" i="16"/>
  <c r="G379" i="16"/>
  <c r="H379" i="16"/>
  <c r="J379" i="16"/>
  <c r="K379" i="16"/>
  <c r="L379" i="16"/>
  <c r="M379" i="16"/>
  <c r="N379" i="16"/>
  <c r="O379" i="16"/>
  <c r="P379" i="16"/>
  <c r="Q379" i="16" s="1"/>
  <c r="A380" i="16"/>
  <c r="B380" i="16"/>
  <c r="C380" i="16"/>
  <c r="D380" i="16"/>
  <c r="F380" i="16"/>
  <c r="G380" i="16"/>
  <c r="H380" i="16"/>
  <c r="J380" i="16"/>
  <c r="K380" i="16"/>
  <c r="L380" i="16"/>
  <c r="M380" i="16"/>
  <c r="N380" i="16"/>
  <c r="O380" i="16"/>
  <c r="P380" i="16"/>
  <c r="A381" i="16"/>
  <c r="B381" i="16"/>
  <c r="C381" i="16"/>
  <c r="D381" i="16"/>
  <c r="F381" i="16"/>
  <c r="G381" i="16"/>
  <c r="H381" i="16"/>
  <c r="J381" i="16"/>
  <c r="K381" i="16"/>
  <c r="L381" i="16"/>
  <c r="M381" i="16"/>
  <c r="N381" i="16"/>
  <c r="O381" i="16"/>
  <c r="P381" i="16"/>
  <c r="A382" i="16"/>
  <c r="B382" i="16"/>
  <c r="C382" i="16"/>
  <c r="D382" i="16"/>
  <c r="F382" i="16"/>
  <c r="G382" i="16"/>
  <c r="H382" i="16"/>
  <c r="J382" i="16"/>
  <c r="K382" i="16"/>
  <c r="L382" i="16"/>
  <c r="M382" i="16"/>
  <c r="N382" i="16"/>
  <c r="O382" i="16"/>
  <c r="P382" i="16"/>
  <c r="Q382" i="16" s="1"/>
  <c r="A383" i="16"/>
  <c r="B383" i="16"/>
  <c r="C383" i="16"/>
  <c r="D383" i="16"/>
  <c r="F383" i="16"/>
  <c r="G383" i="16"/>
  <c r="H383" i="16"/>
  <c r="J383" i="16"/>
  <c r="K383" i="16"/>
  <c r="L383" i="16"/>
  <c r="M383" i="16"/>
  <c r="N383" i="16"/>
  <c r="O383" i="16"/>
  <c r="P383" i="16"/>
  <c r="Q383" i="16" s="1"/>
  <c r="A384" i="16"/>
  <c r="B384" i="16"/>
  <c r="C384" i="16"/>
  <c r="D384" i="16"/>
  <c r="F384" i="16"/>
  <c r="G384" i="16"/>
  <c r="H384" i="16"/>
  <c r="J384" i="16"/>
  <c r="K384" i="16"/>
  <c r="L384" i="16"/>
  <c r="M384" i="16"/>
  <c r="N384" i="16"/>
  <c r="O384" i="16"/>
  <c r="P384" i="16"/>
  <c r="A385" i="16"/>
  <c r="B385" i="16"/>
  <c r="C385" i="16"/>
  <c r="D385" i="16"/>
  <c r="F385" i="16"/>
  <c r="G385" i="16"/>
  <c r="H385" i="16"/>
  <c r="J385" i="16"/>
  <c r="K385" i="16"/>
  <c r="L385" i="16"/>
  <c r="M385" i="16"/>
  <c r="N385" i="16"/>
  <c r="O385" i="16"/>
  <c r="P385" i="16"/>
  <c r="A386" i="16"/>
  <c r="B386" i="16"/>
  <c r="C386" i="16"/>
  <c r="D386" i="16"/>
  <c r="F386" i="16"/>
  <c r="G386" i="16"/>
  <c r="H386" i="16"/>
  <c r="J386" i="16"/>
  <c r="K386" i="16"/>
  <c r="L386" i="16"/>
  <c r="M386" i="16"/>
  <c r="N386" i="16"/>
  <c r="O386" i="16"/>
  <c r="P386" i="16"/>
  <c r="A387" i="16"/>
  <c r="B387" i="16"/>
  <c r="C387" i="16"/>
  <c r="D387" i="16"/>
  <c r="F387" i="16"/>
  <c r="G387" i="16"/>
  <c r="H387" i="16"/>
  <c r="J387" i="16"/>
  <c r="K387" i="16"/>
  <c r="L387" i="16"/>
  <c r="M387" i="16"/>
  <c r="N387" i="16"/>
  <c r="O387" i="16"/>
  <c r="P387" i="16"/>
  <c r="Q387" i="16" s="1"/>
  <c r="A388" i="16"/>
  <c r="B388" i="16"/>
  <c r="C388" i="16"/>
  <c r="D388" i="16"/>
  <c r="F388" i="16"/>
  <c r="G388" i="16"/>
  <c r="H388" i="16"/>
  <c r="J388" i="16"/>
  <c r="K388" i="16"/>
  <c r="L388" i="16"/>
  <c r="M388" i="16"/>
  <c r="N388" i="16"/>
  <c r="O388" i="16"/>
  <c r="P388" i="16"/>
  <c r="Q388" i="16" s="1"/>
  <c r="A389" i="16"/>
  <c r="B389" i="16"/>
  <c r="C389" i="16"/>
  <c r="D389" i="16"/>
  <c r="F389" i="16"/>
  <c r="G389" i="16"/>
  <c r="H389" i="16"/>
  <c r="J389" i="16"/>
  <c r="K389" i="16"/>
  <c r="L389" i="16"/>
  <c r="M389" i="16"/>
  <c r="N389" i="16"/>
  <c r="O389" i="16"/>
  <c r="P389" i="16"/>
  <c r="A390" i="16"/>
  <c r="B390" i="16"/>
  <c r="C390" i="16"/>
  <c r="D390" i="16"/>
  <c r="F390" i="16"/>
  <c r="G390" i="16"/>
  <c r="H390" i="16"/>
  <c r="J390" i="16"/>
  <c r="K390" i="16"/>
  <c r="L390" i="16"/>
  <c r="M390" i="16"/>
  <c r="N390" i="16"/>
  <c r="O390" i="16"/>
  <c r="P390" i="16"/>
  <c r="Q390" i="16" s="1"/>
  <c r="A391" i="16"/>
  <c r="B391" i="16"/>
  <c r="C391" i="16"/>
  <c r="D391" i="16"/>
  <c r="F391" i="16"/>
  <c r="G391" i="16"/>
  <c r="H391" i="16"/>
  <c r="J391" i="16"/>
  <c r="K391" i="16"/>
  <c r="L391" i="16"/>
  <c r="M391" i="16"/>
  <c r="N391" i="16"/>
  <c r="O391" i="16"/>
  <c r="P391" i="16"/>
  <c r="A392" i="16"/>
  <c r="B392" i="16"/>
  <c r="C392" i="16"/>
  <c r="D392" i="16"/>
  <c r="F392" i="16"/>
  <c r="G392" i="16"/>
  <c r="H392" i="16"/>
  <c r="J392" i="16"/>
  <c r="K392" i="16"/>
  <c r="L392" i="16"/>
  <c r="M392" i="16"/>
  <c r="N392" i="16"/>
  <c r="O392" i="16"/>
  <c r="P392" i="16"/>
  <c r="A393" i="16"/>
  <c r="B393" i="16"/>
  <c r="C393" i="16"/>
  <c r="D393" i="16"/>
  <c r="F393" i="16"/>
  <c r="G393" i="16"/>
  <c r="H393" i="16"/>
  <c r="J393" i="16"/>
  <c r="K393" i="16"/>
  <c r="L393" i="16"/>
  <c r="M393" i="16"/>
  <c r="N393" i="16"/>
  <c r="O393" i="16"/>
  <c r="P393" i="16"/>
  <c r="A394" i="16"/>
  <c r="B394" i="16"/>
  <c r="C394" i="16"/>
  <c r="D394" i="16"/>
  <c r="F394" i="16"/>
  <c r="G394" i="16"/>
  <c r="H394" i="16"/>
  <c r="J394" i="16"/>
  <c r="K394" i="16"/>
  <c r="L394" i="16"/>
  <c r="M394" i="16"/>
  <c r="N394" i="16"/>
  <c r="O394" i="16"/>
  <c r="P394" i="16"/>
  <c r="A395" i="16"/>
  <c r="B395" i="16"/>
  <c r="C395" i="16"/>
  <c r="D395" i="16"/>
  <c r="F395" i="16"/>
  <c r="G395" i="16"/>
  <c r="H395" i="16"/>
  <c r="J395" i="16"/>
  <c r="K395" i="16"/>
  <c r="L395" i="16"/>
  <c r="M395" i="16"/>
  <c r="N395" i="16"/>
  <c r="O395" i="16"/>
  <c r="P395" i="16"/>
  <c r="Q395" i="16" s="1"/>
  <c r="A396" i="16"/>
  <c r="B396" i="16"/>
  <c r="C396" i="16"/>
  <c r="D396" i="16"/>
  <c r="F396" i="16"/>
  <c r="G396" i="16"/>
  <c r="H396" i="16"/>
  <c r="J396" i="16"/>
  <c r="K396" i="16"/>
  <c r="L396" i="16"/>
  <c r="M396" i="16"/>
  <c r="N396" i="16"/>
  <c r="O396" i="16"/>
  <c r="P396" i="16"/>
  <c r="A397" i="16"/>
  <c r="B397" i="16"/>
  <c r="C397" i="16"/>
  <c r="D397" i="16"/>
  <c r="F397" i="16"/>
  <c r="G397" i="16"/>
  <c r="H397" i="16"/>
  <c r="J397" i="16"/>
  <c r="K397" i="16"/>
  <c r="L397" i="16"/>
  <c r="M397" i="16"/>
  <c r="N397" i="16"/>
  <c r="O397" i="16"/>
  <c r="P397" i="16"/>
  <c r="A398" i="16"/>
  <c r="B398" i="16"/>
  <c r="C398" i="16"/>
  <c r="D398" i="16"/>
  <c r="F398" i="16"/>
  <c r="G398" i="16"/>
  <c r="H398" i="16"/>
  <c r="J398" i="16"/>
  <c r="K398" i="16"/>
  <c r="L398" i="16"/>
  <c r="M398" i="16"/>
  <c r="N398" i="16"/>
  <c r="O398" i="16"/>
  <c r="P398" i="16"/>
  <c r="Q398" i="16" s="1"/>
  <c r="A399" i="16"/>
  <c r="B399" i="16"/>
  <c r="C399" i="16"/>
  <c r="D399" i="16"/>
  <c r="F399" i="16"/>
  <c r="G399" i="16"/>
  <c r="H399" i="16"/>
  <c r="J399" i="16"/>
  <c r="K399" i="16"/>
  <c r="L399" i="16"/>
  <c r="M399" i="16"/>
  <c r="N399" i="16"/>
  <c r="O399" i="16"/>
  <c r="P399" i="16"/>
  <c r="Q399" i="16" s="1"/>
  <c r="A400" i="16"/>
  <c r="B400" i="16"/>
  <c r="C400" i="16"/>
  <c r="D400" i="16"/>
  <c r="F400" i="16"/>
  <c r="G400" i="16"/>
  <c r="H400" i="16"/>
  <c r="J400" i="16"/>
  <c r="K400" i="16"/>
  <c r="L400" i="16"/>
  <c r="M400" i="16"/>
  <c r="N400" i="16"/>
  <c r="O400" i="16"/>
  <c r="P400" i="16"/>
  <c r="A401" i="16"/>
  <c r="B401" i="16"/>
  <c r="C401" i="16"/>
  <c r="D401" i="16"/>
  <c r="F401" i="16"/>
  <c r="G401" i="16"/>
  <c r="H401" i="16"/>
  <c r="J401" i="16"/>
  <c r="K401" i="16"/>
  <c r="L401" i="16"/>
  <c r="M401" i="16"/>
  <c r="N401" i="16"/>
  <c r="O401" i="16"/>
  <c r="P401" i="16"/>
  <c r="A402" i="16"/>
  <c r="B402" i="16"/>
  <c r="C402" i="16"/>
  <c r="D402" i="16"/>
  <c r="F402" i="16"/>
  <c r="G402" i="16"/>
  <c r="H402" i="16"/>
  <c r="J402" i="16"/>
  <c r="K402" i="16"/>
  <c r="L402" i="16"/>
  <c r="M402" i="16"/>
  <c r="N402" i="16"/>
  <c r="O402" i="16"/>
  <c r="P402" i="16"/>
  <c r="A403" i="16"/>
  <c r="B403" i="16"/>
  <c r="C403" i="16"/>
  <c r="D403" i="16"/>
  <c r="F403" i="16"/>
  <c r="G403" i="16"/>
  <c r="H403" i="16"/>
  <c r="J403" i="16"/>
  <c r="K403" i="16"/>
  <c r="L403" i="16"/>
  <c r="M403" i="16"/>
  <c r="N403" i="16"/>
  <c r="O403" i="16"/>
  <c r="P403" i="16"/>
  <c r="Q403" i="16" s="1"/>
  <c r="A404" i="16"/>
  <c r="B404" i="16"/>
  <c r="C404" i="16"/>
  <c r="D404" i="16"/>
  <c r="F404" i="16"/>
  <c r="G404" i="16"/>
  <c r="H404" i="16"/>
  <c r="J404" i="16"/>
  <c r="K404" i="16"/>
  <c r="L404" i="16"/>
  <c r="M404" i="16"/>
  <c r="N404" i="16"/>
  <c r="O404" i="16"/>
  <c r="P404" i="16"/>
  <c r="Q404" i="16" s="1"/>
  <c r="A405" i="16"/>
  <c r="B405" i="16"/>
  <c r="C405" i="16"/>
  <c r="D405" i="16"/>
  <c r="F405" i="16"/>
  <c r="G405" i="16"/>
  <c r="H405" i="16"/>
  <c r="J405" i="16"/>
  <c r="K405" i="16"/>
  <c r="L405" i="16"/>
  <c r="M405" i="16"/>
  <c r="N405" i="16"/>
  <c r="O405" i="16"/>
  <c r="P405" i="16"/>
  <c r="A406" i="16"/>
  <c r="B406" i="16"/>
  <c r="C406" i="16"/>
  <c r="D406" i="16"/>
  <c r="F406" i="16"/>
  <c r="G406" i="16"/>
  <c r="H406" i="16"/>
  <c r="J406" i="16"/>
  <c r="K406" i="16"/>
  <c r="L406" i="16"/>
  <c r="M406" i="16"/>
  <c r="N406" i="16"/>
  <c r="O406" i="16"/>
  <c r="P406" i="16"/>
  <c r="Q406" i="16" s="1"/>
  <c r="A407" i="16"/>
  <c r="B407" i="16"/>
  <c r="C407" i="16"/>
  <c r="D407" i="16"/>
  <c r="F407" i="16"/>
  <c r="G407" i="16"/>
  <c r="H407" i="16"/>
  <c r="J407" i="16"/>
  <c r="K407" i="16"/>
  <c r="L407" i="16"/>
  <c r="M407" i="16"/>
  <c r="N407" i="16"/>
  <c r="O407" i="16"/>
  <c r="P407" i="16"/>
  <c r="A408" i="16"/>
  <c r="B408" i="16"/>
  <c r="C408" i="16"/>
  <c r="D408" i="16"/>
  <c r="F408" i="16"/>
  <c r="G408" i="16"/>
  <c r="H408" i="16"/>
  <c r="J408" i="16"/>
  <c r="K408" i="16"/>
  <c r="L408" i="16"/>
  <c r="M408" i="16"/>
  <c r="N408" i="16"/>
  <c r="O408" i="16"/>
  <c r="P408" i="16"/>
  <c r="A409" i="16"/>
  <c r="B409" i="16"/>
  <c r="C409" i="16"/>
  <c r="D409" i="16"/>
  <c r="F409" i="16"/>
  <c r="G409" i="16"/>
  <c r="H409" i="16"/>
  <c r="J409" i="16"/>
  <c r="K409" i="16"/>
  <c r="L409" i="16"/>
  <c r="M409" i="16"/>
  <c r="N409" i="16"/>
  <c r="O409" i="16"/>
  <c r="P409" i="16"/>
  <c r="A410" i="16"/>
  <c r="B410" i="16"/>
  <c r="C410" i="16"/>
  <c r="D410" i="16"/>
  <c r="F410" i="16"/>
  <c r="G410" i="16"/>
  <c r="H410" i="16"/>
  <c r="J410" i="16"/>
  <c r="K410" i="16"/>
  <c r="L410" i="16"/>
  <c r="M410" i="16"/>
  <c r="N410" i="16"/>
  <c r="O410" i="16"/>
  <c r="P410" i="16"/>
  <c r="A411" i="16"/>
  <c r="B411" i="16"/>
  <c r="C411" i="16"/>
  <c r="D411" i="16"/>
  <c r="F411" i="16"/>
  <c r="G411" i="16"/>
  <c r="H411" i="16"/>
  <c r="J411" i="16"/>
  <c r="K411" i="16"/>
  <c r="L411" i="16"/>
  <c r="M411" i="16"/>
  <c r="N411" i="16"/>
  <c r="O411" i="16"/>
  <c r="P411" i="16"/>
  <c r="Q411" i="16" s="1"/>
  <c r="A412" i="16"/>
  <c r="B412" i="16"/>
  <c r="C412" i="16"/>
  <c r="D412" i="16"/>
  <c r="F412" i="16"/>
  <c r="G412" i="16"/>
  <c r="H412" i="16"/>
  <c r="J412" i="16"/>
  <c r="K412" i="16"/>
  <c r="L412" i="16"/>
  <c r="M412" i="16"/>
  <c r="N412" i="16"/>
  <c r="O412" i="16"/>
  <c r="P412" i="16"/>
  <c r="A413" i="16"/>
  <c r="B413" i="16"/>
  <c r="C413" i="16"/>
  <c r="D413" i="16"/>
  <c r="F413" i="16"/>
  <c r="G413" i="16"/>
  <c r="H413" i="16"/>
  <c r="J413" i="16"/>
  <c r="K413" i="16"/>
  <c r="L413" i="16"/>
  <c r="M413" i="16"/>
  <c r="N413" i="16"/>
  <c r="O413" i="16"/>
  <c r="P413" i="16"/>
  <c r="A414" i="16"/>
  <c r="B414" i="16"/>
  <c r="C414" i="16"/>
  <c r="D414" i="16"/>
  <c r="F414" i="16"/>
  <c r="G414" i="16"/>
  <c r="H414" i="16"/>
  <c r="J414" i="16"/>
  <c r="K414" i="16"/>
  <c r="L414" i="16"/>
  <c r="M414" i="16"/>
  <c r="N414" i="16"/>
  <c r="O414" i="16"/>
  <c r="P414" i="16"/>
  <c r="Q414" i="16" s="1"/>
  <c r="A415" i="16"/>
  <c r="B415" i="16"/>
  <c r="C415" i="16"/>
  <c r="D415" i="16"/>
  <c r="F415" i="16"/>
  <c r="G415" i="16"/>
  <c r="H415" i="16"/>
  <c r="J415" i="16"/>
  <c r="K415" i="16"/>
  <c r="L415" i="16"/>
  <c r="M415" i="16"/>
  <c r="N415" i="16"/>
  <c r="O415" i="16"/>
  <c r="P415" i="16"/>
  <c r="Q415" i="16" s="1"/>
  <c r="A416" i="16"/>
  <c r="B416" i="16"/>
  <c r="C416" i="16"/>
  <c r="D416" i="16"/>
  <c r="F416" i="16"/>
  <c r="G416" i="16"/>
  <c r="H416" i="16"/>
  <c r="J416" i="16"/>
  <c r="K416" i="16"/>
  <c r="L416" i="16"/>
  <c r="M416" i="16"/>
  <c r="N416" i="16"/>
  <c r="O416" i="16"/>
  <c r="P416" i="16"/>
  <c r="A417" i="16"/>
  <c r="B417" i="16"/>
  <c r="C417" i="16"/>
  <c r="D417" i="16"/>
  <c r="F417" i="16"/>
  <c r="G417" i="16"/>
  <c r="H417" i="16"/>
  <c r="J417" i="16"/>
  <c r="K417" i="16"/>
  <c r="L417" i="16"/>
  <c r="M417" i="16"/>
  <c r="N417" i="16"/>
  <c r="O417" i="16"/>
  <c r="P417" i="16"/>
  <c r="A418" i="16"/>
  <c r="B418" i="16"/>
  <c r="C418" i="16"/>
  <c r="D418" i="16"/>
  <c r="F418" i="16"/>
  <c r="G418" i="16"/>
  <c r="H418" i="16"/>
  <c r="J418" i="16"/>
  <c r="K418" i="16"/>
  <c r="L418" i="16"/>
  <c r="M418" i="16"/>
  <c r="N418" i="16"/>
  <c r="O418" i="16"/>
  <c r="P418" i="16"/>
  <c r="A419" i="16"/>
  <c r="B419" i="16"/>
  <c r="C419" i="16"/>
  <c r="D419" i="16"/>
  <c r="F419" i="16"/>
  <c r="G419" i="16"/>
  <c r="H419" i="16"/>
  <c r="J419" i="16"/>
  <c r="K419" i="16"/>
  <c r="L419" i="16"/>
  <c r="M419" i="16"/>
  <c r="N419" i="16"/>
  <c r="O419" i="16"/>
  <c r="P419" i="16"/>
  <c r="Q419" i="16" s="1"/>
  <c r="A420" i="16"/>
  <c r="B420" i="16"/>
  <c r="C420" i="16"/>
  <c r="D420" i="16"/>
  <c r="F420" i="16"/>
  <c r="G420" i="16"/>
  <c r="H420" i="16"/>
  <c r="J420" i="16"/>
  <c r="K420" i="16"/>
  <c r="L420" i="16"/>
  <c r="M420" i="16"/>
  <c r="N420" i="16"/>
  <c r="O420" i="16"/>
  <c r="P420" i="16"/>
  <c r="Q420" i="16" s="1"/>
  <c r="A421" i="16"/>
  <c r="B421" i="16"/>
  <c r="C421" i="16"/>
  <c r="D421" i="16"/>
  <c r="F421" i="16"/>
  <c r="G421" i="16"/>
  <c r="H421" i="16"/>
  <c r="J421" i="16"/>
  <c r="K421" i="16"/>
  <c r="L421" i="16"/>
  <c r="M421" i="16"/>
  <c r="N421" i="16"/>
  <c r="O421" i="16"/>
  <c r="P421" i="16"/>
  <c r="Q421" i="16" s="1"/>
  <c r="A422" i="16"/>
  <c r="B422" i="16"/>
  <c r="C422" i="16"/>
  <c r="D422" i="16"/>
  <c r="F422" i="16"/>
  <c r="G422" i="16"/>
  <c r="H422" i="16"/>
  <c r="J422" i="16"/>
  <c r="K422" i="16"/>
  <c r="L422" i="16"/>
  <c r="M422" i="16"/>
  <c r="N422" i="16"/>
  <c r="O422" i="16"/>
  <c r="P422" i="16"/>
  <c r="Q422" i="16" s="1"/>
  <c r="A423" i="16"/>
  <c r="B423" i="16"/>
  <c r="C423" i="16"/>
  <c r="D423" i="16"/>
  <c r="F423" i="16"/>
  <c r="G423" i="16"/>
  <c r="H423" i="16"/>
  <c r="J423" i="16"/>
  <c r="K423" i="16"/>
  <c r="L423" i="16"/>
  <c r="M423" i="16"/>
  <c r="N423" i="16"/>
  <c r="O423" i="16"/>
  <c r="P423" i="16"/>
  <c r="A424" i="16"/>
  <c r="B424" i="16"/>
  <c r="C424" i="16"/>
  <c r="D424" i="16"/>
  <c r="F424" i="16"/>
  <c r="G424" i="16"/>
  <c r="H424" i="16"/>
  <c r="J424" i="16"/>
  <c r="K424" i="16"/>
  <c r="L424" i="16"/>
  <c r="M424" i="16"/>
  <c r="N424" i="16"/>
  <c r="O424" i="16"/>
  <c r="P424" i="16"/>
  <c r="A425" i="16"/>
  <c r="B425" i="16"/>
  <c r="C425" i="16"/>
  <c r="D425" i="16"/>
  <c r="F425" i="16"/>
  <c r="G425" i="16"/>
  <c r="H425" i="16"/>
  <c r="J425" i="16"/>
  <c r="K425" i="16"/>
  <c r="L425" i="16"/>
  <c r="M425" i="16"/>
  <c r="N425" i="16"/>
  <c r="O425" i="16"/>
  <c r="P425" i="16"/>
  <c r="A426" i="16"/>
  <c r="B426" i="16"/>
  <c r="C426" i="16"/>
  <c r="D426" i="16"/>
  <c r="F426" i="16"/>
  <c r="G426" i="16"/>
  <c r="H426" i="16"/>
  <c r="J426" i="16"/>
  <c r="K426" i="16"/>
  <c r="L426" i="16"/>
  <c r="M426" i="16"/>
  <c r="N426" i="16"/>
  <c r="O426" i="16"/>
  <c r="P426" i="16"/>
  <c r="A427" i="16"/>
  <c r="B427" i="16"/>
  <c r="C427" i="16"/>
  <c r="D427" i="16"/>
  <c r="F427" i="16"/>
  <c r="G427" i="16"/>
  <c r="H427" i="16"/>
  <c r="J427" i="16"/>
  <c r="K427" i="16"/>
  <c r="L427" i="16"/>
  <c r="M427" i="16"/>
  <c r="N427" i="16"/>
  <c r="O427" i="16"/>
  <c r="P427" i="16"/>
  <c r="Q427" i="16" s="1"/>
  <c r="A428" i="16"/>
  <c r="B428" i="16"/>
  <c r="C428" i="16"/>
  <c r="D428" i="16"/>
  <c r="F428" i="16"/>
  <c r="G428" i="16"/>
  <c r="H428" i="16"/>
  <c r="J428" i="16"/>
  <c r="K428" i="16"/>
  <c r="L428" i="16"/>
  <c r="M428" i="16"/>
  <c r="N428" i="16"/>
  <c r="O428" i="16"/>
  <c r="P428" i="16"/>
  <c r="A429" i="16"/>
  <c r="B429" i="16"/>
  <c r="C429" i="16"/>
  <c r="D429" i="16"/>
  <c r="F429" i="16"/>
  <c r="G429" i="16"/>
  <c r="H429" i="16"/>
  <c r="J429" i="16"/>
  <c r="K429" i="16"/>
  <c r="L429" i="16"/>
  <c r="M429" i="16"/>
  <c r="N429" i="16"/>
  <c r="O429" i="16"/>
  <c r="P429" i="16"/>
  <c r="A430" i="16"/>
  <c r="B430" i="16"/>
  <c r="C430" i="16"/>
  <c r="D430" i="16"/>
  <c r="F430" i="16"/>
  <c r="G430" i="16"/>
  <c r="H430" i="16"/>
  <c r="J430" i="16"/>
  <c r="K430" i="16"/>
  <c r="L430" i="16"/>
  <c r="M430" i="16"/>
  <c r="N430" i="16"/>
  <c r="O430" i="16"/>
  <c r="P430" i="16"/>
  <c r="Q430" i="16" s="1"/>
  <c r="A431" i="16"/>
  <c r="B431" i="16"/>
  <c r="C431" i="16"/>
  <c r="D431" i="16"/>
  <c r="F431" i="16"/>
  <c r="G431" i="16"/>
  <c r="H431" i="16"/>
  <c r="J431" i="16"/>
  <c r="K431" i="16"/>
  <c r="L431" i="16"/>
  <c r="M431" i="16"/>
  <c r="N431" i="16"/>
  <c r="O431" i="16"/>
  <c r="P431" i="16"/>
  <c r="Q431" i="16" s="1"/>
  <c r="A432" i="16"/>
  <c r="B432" i="16"/>
  <c r="C432" i="16"/>
  <c r="D432" i="16"/>
  <c r="F432" i="16"/>
  <c r="G432" i="16"/>
  <c r="H432" i="16"/>
  <c r="J432" i="16"/>
  <c r="K432" i="16"/>
  <c r="L432" i="16"/>
  <c r="M432" i="16"/>
  <c r="N432" i="16"/>
  <c r="O432" i="16"/>
  <c r="P432" i="16"/>
  <c r="A433" i="16"/>
  <c r="B433" i="16"/>
  <c r="C433" i="16"/>
  <c r="D433" i="16"/>
  <c r="F433" i="16"/>
  <c r="G433" i="16"/>
  <c r="H433" i="16"/>
  <c r="J433" i="16"/>
  <c r="K433" i="16"/>
  <c r="L433" i="16"/>
  <c r="M433" i="16"/>
  <c r="N433" i="16"/>
  <c r="O433" i="16"/>
  <c r="P433" i="16"/>
  <c r="A434" i="16"/>
  <c r="B434" i="16"/>
  <c r="C434" i="16"/>
  <c r="D434" i="16"/>
  <c r="F434" i="16"/>
  <c r="G434" i="16"/>
  <c r="H434" i="16"/>
  <c r="J434" i="16"/>
  <c r="K434" i="16"/>
  <c r="L434" i="16"/>
  <c r="M434" i="16"/>
  <c r="N434" i="16"/>
  <c r="O434" i="16"/>
  <c r="P434" i="16"/>
  <c r="A435" i="16"/>
  <c r="B435" i="16"/>
  <c r="C435" i="16"/>
  <c r="D435" i="16"/>
  <c r="F435" i="16"/>
  <c r="G435" i="16"/>
  <c r="H435" i="16"/>
  <c r="J435" i="16"/>
  <c r="K435" i="16"/>
  <c r="L435" i="16"/>
  <c r="M435" i="16"/>
  <c r="N435" i="16"/>
  <c r="O435" i="16"/>
  <c r="P435" i="16"/>
  <c r="Q435" i="16" s="1"/>
  <c r="A436" i="16"/>
  <c r="B436" i="16"/>
  <c r="C436" i="16"/>
  <c r="D436" i="16"/>
  <c r="F436" i="16"/>
  <c r="G436" i="16"/>
  <c r="H436" i="16"/>
  <c r="J436" i="16"/>
  <c r="K436" i="16"/>
  <c r="L436" i="16"/>
  <c r="M436" i="16"/>
  <c r="N436" i="16"/>
  <c r="O436" i="16"/>
  <c r="P436" i="16"/>
  <c r="Q436" i="16" s="1"/>
  <c r="A437" i="16"/>
  <c r="B437" i="16"/>
  <c r="C437" i="16"/>
  <c r="D437" i="16"/>
  <c r="F437" i="16"/>
  <c r="G437" i="16"/>
  <c r="H437" i="16"/>
  <c r="J437" i="16"/>
  <c r="K437" i="16"/>
  <c r="L437" i="16"/>
  <c r="M437" i="16"/>
  <c r="N437" i="16"/>
  <c r="O437" i="16"/>
  <c r="P437" i="16"/>
  <c r="Q437" i="16" s="1"/>
  <c r="A438" i="16"/>
  <c r="B438" i="16"/>
  <c r="C438" i="16"/>
  <c r="D438" i="16"/>
  <c r="F438" i="16"/>
  <c r="G438" i="16"/>
  <c r="H438" i="16"/>
  <c r="J438" i="16"/>
  <c r="K438" i="16"/>
  <c r="L438" i="16"/>
  <c r="M438" i="16"/>
  <c r="N438" i="16"/>
  <c r="O438" i="16"/>
  <c r="P438" i="16"/>
  <c r="Q438" i="16" s="1"/>
  <c r="A439" i="16"/>
  <c r="B439" i="16"/>
  <c r="C439" i="16"/>
  <c r="D439" i="16"/>
  <c r="F439" i="16"/>
  <c r="G439" i="16"/>
  <c r="H439" i="16"/>
  <c r="J439" i="16"/>
  <c r="K439" i="16"/>
  <c r="L439" i="16"/>
  <c r="M439" i="16"/>
  <c r="N439" i="16"/>
  <c r="O439" i="16"/>
  <c r="P439" i="16"/>
  <c r="A440" i="16"/>
  <c r="B440" i="16"/>
  <c r="C440" i="16"/>
  <c r="D440" i="16"/>
  <c r="F440" i="16"/>
  <c r="G440" i="16"/>
  <c r="H440" i="16"/>
  <c r="J440" i="16"/>
  <c r="K440" i="16"/>
  <c r="L440" i="16"/>
  <c r="M440" i="16"/>
  <c r="N440" i="16"/>
  <c r="O440" i="16"/>
  <c r="P440" i="16"/>
  <c r="A441" i="16"/>
  <c r="B441" i="16"/>
  <c r="C441" i="16"/>
  <c r="D441" i="16"/>
  <c r="F441" i="16"/>
  <c r="G441" i="16"/>
  <c r="H441" i="16"/>
  <c r="J441" i="16"/>
  <c r="K441" i="16"/>
  <c r="L441" i="16"/>
  <c r="M441" i="16"/>
  <c r="N441" i="16"/>
  <c r="O441" i="16"/>
  <c r="P441" i="16"/>
  <c r="A442" i="16"/>
  <c r="B442" i="16"/>
  <c r="C442" i="16"/>
  <c r="D442" i="16"/>
  <c r="F442" i="16"/>
  <c r="G442" i="16"/>
  <c r="H442" i="16"/>
  <c r="J442" i="16"/>
  <c r="K442" i="16"/>
  <c r="L442" i="16"/>
  <c r="M442" i="16"/>
  <c r="N442" i="16"/>
  <c r="O442" i="16"/>
  <c r="P442" i="16"/>
  <c r="A443" i="16"/>
  <c r="B443" i="16"/>
  <c r="C443" i="16"/>
  <c r="D443" i="16"/>
  <c r="F443" i="16"/>
  <c r="G443" i="16"/>
  <c r="H443" i="16"/>
  <c r="J443" i="16"/>
  <c r="K443" i="16"/>
  <c r="L443" i="16"/>
  <c r="M443" i="16"/>
  <c r="N443" i="16"/>
  <c r="O443" i="16"/>
  <c r="P443" i="16"/>
  <c r="Q443" i="16" s="1"/>
  <c r="A444" i="16"/>
  <c r="B444" i="16"/>
  <c r="C444" i="16"/>
  <c r="D444" i="16"/>
  <c r="F444" i="16"/>
  <c r="G444" i="16"/>
  <c r="H444" i="16"/>
  <c r="J444" i="16"/>
  <c r="K444" i="16"/>
  <c r="L444" i="16"/>
  <c r="M444" i="16"/>
  <c r="N444" i="16"/>
  <c r="O444" i="16"/>
  <c r="P444" i="16"/>
  <c r="A445" i="16"/>
  <c r="B445" i="16"/>
  <c r="C445" i="16"/>
  <c r="D445" i="16"/>
  <c r="F445" i="16"/>
  <c r="G445" i="16"/>
  <c r="H445" i="16"/>
  <c r="J445" i="16"/>
  <c r="K445" i="16"/>
  <c r="L445" i="16"/>
  <c r="M445" i="16"/>
  <c r="N445" i="16"/>
  <c r="O445" i="16"/>
  <c r="P445" i="16"/>
  <c r="A446" i="16"/>
  <c r="B446" i="16"/>
  <c r="C446" i="16"/>
  <c r="D446" i="16"/>
  <c r="F446" i="16"/>
  <c r="G446" i="16"/>
  <c r="H446" i="16"/>
  <c r="J446" i="16"/>
  <c r="K446" i="16"/>
  <c r="L446" i="16"/>
  <c r="M446" i="16"/>
  <c r="N446" i="16"/>
  <c r="O446" i="16"/>
  <c r="P446" i="16"/>
  <c r="Q446" i="16" s="1"/>
  <c r="A447" i="16"/>
  <c r="B447" i="16"/>
  <c r="C447" i="16"/>
  <c r="D447" i="16"/>
  <c r="F447" i="16"/>
  <c r="G447" i="16"/>
  <c r="H447" i="16"/>
  <c r="J447" i="16"/>
  <c r="K447" i="16"/>
  <c r="L447" i="16"/>
  <c r="M447" i="16"/>
  <c r="N447" i="16"/>
  <c r="O447" i="16"/>
  <c r="P447" i="16"/>
  <c r="Q447" i="16" s="1"/>
  <c r="A448" i="16"/>
  <c r="B448" i="16"/>
  <c r="C448" i="16"/>
  <c r="D448" i="16"/>
  <c r="F448" i="16"/>
  <c r="G448" i="16"/>
  <c r="H448" i="16"/>
  <c r="J448" i="16"/>
  <c r="K448" i="16"/>
  <c r="L448" i="16"/>
  <c r="M448" i="16"/>
  <c r="N448" i="16"/>
  <c r="O448" i="16"/>
  <c r="P448" i="16"/>
  <c r="A449" i="16"/>
  <c r="B449" i="16"/>
  <c r="C449" i="16"/>
  <c r="D449" i="16"/>
  <c r="F449" i="16"/>
  <c r="G449" i="16"/>
  <c r="H449" i="16"/>
  <c r="J449" i="16"/>
  <c r="K449" i="16"/>
  <c r="L449" i="16"/>
  <c r="M449" i="16"/>
  <c r="N449" i="16"/>
  <c r="O449" i="16"/>
  <c r="P449" i="16"/>
  <c r="A450" i="16"/>
  <c r="B450" i="16"/>
  <c r="C450" i="16"/>
  <c r="D450" i="16"/>
  <c r="F450" i="16"/>
  <c r="G450" i="16"/>
  <c r="H450" i="16"/>
  <c r="J450" i="16"/>
  <c r="K450" i="16"/>
  <c r="L450" i="16"/>
  <c r="M450" i="16"/>
  <c r="N450" i="16"/>
  <c r="O450" i="16"/>
  <c r="P450" i="16"/>
  <c r="A451" i="16"/>
  <c r="B451" i="16"/>
  <c r="C451" i="16"/>
  <c r="D451" i="16"/>
  <c r="F451" i="16"/>
  <c r="G451" i="16"/>
  <c r="H451" i="16"/>
  <c r="J451" i="16"/>
  <c r="K451" i="16"/>
  <c r="L451" i="16"/>
  <c r="M451" i="16"/>
  <c r="N451" i="16"/>
  <c r="O451" i="16"/>
  <c r="P451" i="16"/>
  <c r="Q451" i="16" s="1"/>
  <c r="A452" i="16"/>
  <c r="B452" i="16"/>
  <c r="C452" i="16"/>
  <c r="D452" i="16"/>
  <c r="F452" i="16"/>
  <c r="G452" i="16"/>
  <c r="H452" i="16"/>
  <c r="J452" i="16"/>
  <c r="K452" i="16"/>
  <c r="L452" i="16"/>
  <c r="M452" i="16"/>
  <c r="N452" i="16"/>
  <c r="O452" i="16"/>
  <c r="P452" i="16"/>
  <c r="Q452" i="16" s="1"/>
  <c r="A453" i="16"/>
  <c r="B453" i="16"/>
  <c r="C453" i="16"/>
  <c r="D453" i="16"/>
  <c r="F453" i="16"/>
  <c r="G453" i="16"/>
  <c r="H453" i="16"/>
  <c r="J453" i="16"/>
  <c r="K453" i="16"/>
  <c r="L453" i="16"/>
  <c r="M453" i="16"/>
  <c r="N453" i="16"/>
  <c r="O453" i="16"/>
  <c r="P453" i="16"/>
  <c r="Q453" i="16" s="1"/>
  <c r="A454" i="16"/>
  <c r="B454" i="16"/>
  <c r="C454" i="16"/>
  <c r="D454" i="16"/>
  <c r="F454" i="16"/>
  <c r="G454" i="16"/>
  <c r="H454" i="16"/>
  <c r="J454" i="16"/>
  <c r="K454" i="16"/>
  <c r="L454" i="16"/>
  <c r="M454" i="16"/>
  <c r="N454" i="16"/>
  <c r="O454" i="16"/>
  <c r="P454" i="16"/>
  <c r="Q454" i="16" s="1"/>
  <c r="A455" i="16"/>
  <c r="B455" i="16"/>
  <c r="C455" i="16"/>
  <c r="D455" i="16"/>
  <c r="F455" i="16"/>
  <c r="G455" i="16"/>
  <c r="H455" i="16"/>
  <c r="J455" i="16"/>
  <c r="K455" i="16"/>
  <c r="L455" i="16"/>
  <c r="M455" i="16"/>
  <c r="N455" i="16"/>
  <c r="O455" i="16"/>
  <c r="P455" i="16"/>
  <c r="A456" i="16"/>
  <c r="B456" i="16"/>
  <c r="C456" i="16"/>
  <c r="D456" i="16"/>
  <c r="F456" i="16"/>
  <c r="G456" i="16"/>
  <c r="H456" i="16"/>
  <c r="J456" i="16"/>
  <c r="K456" i="16"/>
  <c r="L456" i="16"/>
  <c r="M456" i="16"/>
  <c r="N456" i="16"/>
  <c r="O456" i="16"/>
  <c r="P456" i="16"/>
  <c r="A457" i="16"/>
  <c r="B457" i="16"/>
  <c r="C457" i="16"/>
  <c r="D457" i="16"/>
  <c r="F457" i="16"/>
  <c r="G457" i="16"/>
  <c r="H457" i="16"/>
  <c r="J457" i="16"/>
  <c r="K457" i="16"/>
  <c r="L457" i="16"/>
  <c r="M457" i="16"/>
  <c r="N457" i="16"/>
  <c r="O457" i="16"/>
  <c r="P457" i="16"/>
  <c r="A458" i="16"/>
  <c r="B458" i="16"/>
  <c r="C458" i="16"/>
  <c r="D458" i="16"/>
  <c r="F458" i="16"/>
  <c r="G458" i="16"/>
  <c r="H458" i="16"/>
  <c r="J458" i="16"/>
  <c r="K458" i="16"/>
  <c r="L458" i="16"/>
  <c r="M458" i="16"/>
  <c r="N458" i="16"/>
  <c r="O458" i="16"/>
  <c r="P458" i="16"/>
  <c r="A459" i="16"/>
  <c r="B459" i="16"/>
  <c r="C459" i="16"/>
  <c r="D459" i="16"/>
  <c r="F459" i="16"/>
  <c r="G459" i="16"/>
  <c r="H459" i="16"/>
  <c r="J459" i="16"/>
  <c r="K459" i="16"/>
  <c r="L459" i="16"/>
  <c r="M459" i="16"/>
  <c r="N459" i="16"/>
  <c r="O459" i="16"/>
  <c r="P459" i="16"/>
  <c r="Q459" i="16" s="1"/>
  <c r="A460" i="16"/>
  <c r="B460" i="16"/>
  <c r="C460" i="16"/>
  <c r="D460" i="16"/>
  <c r="F460" i="16"/>
  <c r="G460" i="16"/>
  <c r="H460" i="16"/>
  <c r="J460" i="16"/>
  <c r="K460" i="16"/>
  <c r="L460" i="16"/>
  <c r="M460" i="16"/>
  <c r="N460" i="16"/>
  <c r="O460" i="16"/>
  <c r="P460" i="16"/>
  <c r="A461" i="16"/>
  <c r="B461" i="16"/>
  <c r="C461" i="16"/>
  <c r="D461" i="16"/>
  <c r="F461" i="16"/>
  <c r="G461" i="16"/>
  <c r="H461" i="16"/>
  <c r="J461" i="16"/>
  <c r="K461" i="16"/>
  <c r="L461" i="16"/>
  <c r="M461" i="16"/>
  <c r="N461" i="16"/>
  <c r="O461" i="16"/>
  <c r="P461" i="16"/>
  <c r="A462" i="16"/>
  <c r="B462" i="16"/>
  <c r="C462" i="16"/>
  <c r="D462" i="16"/>
  <c r="F462" i="16"/>
  <c r="G462" i="16"/>
  <c r="H462" i="16"/>
  <c r="J462" i="16"/>
  <c r="K462" i="16"/>
  <c r="L462" i="16"/>
  <c r="M462" i="16"/>
  <c r="N462" i="16"/>
  <c r="O462" i="16"/>
  <c r="P462" i="16"/>
  <c r="Q462" i="16" s="1"/>
  <c r="A463" i="16"/>
  <c r="B463" i="16"/>
  <c r="C463" i="16"/>
  <c r="D463" i="16"/>
  <c r="F463" i="16"/>
  <c r="G463" i="16"/>
  <c r="H463" i="16"/>
  <c r="J463" i="16"/>
  <c r="K463" i="16"/>
  <c r="L463" i="16"/>
  <c r="M463" i="16"/>
  <c r="N463" i="16"/>
  <c r="O463" i="16"/>
  <c r="P463" i="16"/>
  <c r="Q463" i="16" s="1"/>
  <c r="A464" i="16"/>
  <c r="B464" i="16"/>
  <c r="C464" i="16"/>
  <c r="D464" i="16"/>
  <c r="F464" i="16"/>
  <c r="G464" i="16"/>
  <c r="H464" i="16"/>
  <c r="J464" i="16"/>
  <c r="K464" i="16"/>
  <c r="L464" i="16"/>
  <c r="M464" i="16"/>
  <c r="N464" i="16"/>
  <c r="O464" i="16"/>
  <c r="P464" i="16"/>
  <c r="A465" i="16"/>
  <c r="B465" i="16"/>
  <c r="C465" i="16"/>
  <c r="D465" i="16"/>
  <c r="F465" i="16"/>
  <c r="G465" i="16"/>
  <c r="H465" i="16"/>
  <c r="J465" i="16"/>
  <c r="K465" i="16"/>
  <c r="L465" i="16"/>
  <c r="M465" i="16"/>
  <c r="N465" i="16"/>
  <c r="O465" i="16"/>
  <c r="Q465" i="16" s="1"/>
  <c r="P465" i="16"/>
  <c r="A466" i="16"/>
  <c r="B466" i="16"/>
  <c r="C466" i="16"/>
  <c r="D466" i="16"/>
  <c r="F466" i="16"/>
  <c r="G466" i="16"/>
  <c r="H466" i="16"/>
  <c r="J466" i="16"/>
  <c r="K466" i="16"/>
  <c r="L466" i="16"/>
  <c r="M466" i="16"/>
  <c r="N466" i="16"/>
  <c r="O466" i="16"/>
  <c r="P466" i="16"/>
  <c r="A467" i="16"/>
  <c r="B467" i="16"/>
  <c r="C467" i="16"/>
  <c r="D467" i="16"/>
  <c r="F467" i="16"/>
  <c r="G467" i="16"/>
  <c r="H467" i="16"/>
  <c r="J467" i="16"/>
  <c r="K467" i="16"/>
  <c r="L467" i="16"/>
  <c r="M467" i="16"/>
  <c r="N467" i="16"/>
  <c r="O467" i="16"/>
  <c r="P467" i="16"/>
  <c r="Q467" i="16" s="1"/>
  <c r="A468" i="16"/>
  <c r="B468" i="16"/>
  <c r="C468" i="16"/>
  <c r="D468" i="16"/>
  <c r="F468" i="16"/>
  <c r="G468" i="16"/>
  <c r="H468" i="16"/>
  <c r="J468" i="16"/>
  <c r="K468" i="16"/>
  <c r="L468" i="16"/>
  <c r="M468" i="16"/>
  <c r="N468" i="16"/>
  <c r="O468" i="16"/>
  <c r="P468" i="16"/>
  <c r="Q468" i="16" s="1"/>
  <c r="A469" i="16"/>
  <c r="B469" i="16"/>
  <c r="C469" i="16"/>
  <c r="D469" i="16"/>
  <c r="F469" i="16"/>
  <c r="G469" i="16"/>
  <c r="H469" i="16"/>
  <c r="J469" i="16"/>
  <c r="K469" i="16"/>
  <c r="L469" i="16"/>
  <c r="M469" i="16"/>
  <c r="N469" i="16"/>
  <c r="O469" i="16"/>
  <c r="P469" i="16"/>
  <c r="Q469" i="16" s="1"/>
  <c r="A470" i="16"/>
  <c r="B470" i="16"/>
  <c r="C470" i="16"/>
  <c r="D470" i="16"/>
  <c r="F470" i="16"/>
  <c r="G470" i="16"/>
  <c r="H470" i="16"/>
  <c r="J470" i="16"/>
  <c r="K470" i="16"/>
  <c r="L470" i="16"/>
  <c r="M470" i="16"/>
  <c r="N470" i="16"/>
  <c r="O470" i="16"/>
  <c r="P470" i="16"/>
  <c r="Q470" i="16" s="1"/>
  <c r="A471" i="16"/>
  <c r="B471" i="16"/>
  <c r="C471" i="16"/>
  <c r="D471" i="16"/>
  <c r="F471" i="16"/>
  <c r="G471" i="16"/>
  <c r="H471" i="16"/>
  <c r="J471" i="16"/>
  <c r="K471" i="16"/>
  <c r="L471" i="16"/>
  <c r="M471" i="16"/>
  <c r="N471" i="16"/>
  <c r="O471" i="16"/>
  <c r="P471" i="16"/>
  <c r="A472" i="16"/>
  <c r="B472" i="16"/>
  <c r="C472" i="16"/>
  <c r="D472" i="16"/>
  <c r="F472" i="16"/>
  <c r="G472" i="16"/>
  <c r="H472" i="16"/>
  <c r="J472" i="16"/>
  <c r="K472" i="16"/>
  <c r="L472" i="16"/>
  <c r="M472" i="16"/>
  <c r="N472" i="16"/>
  <c r="O472" i="16"/>
  <c r="P472" i="16"/>
  <c r="A473" i="16"/>
  <c r="B473" i="16"/>
  <c r="C473" i="16"/>
  <c r="D473" i="16"/>
  <c r="F473" i="16"/>
  <c r="G473" i="16"/>
  <c r="H473" i="16"/>
  <c r="J473" i="16"/>
  <c r="K473" i="16"/>
  <c r="L473" i="16"/>
  <c r="M473" i="16"/>
  <c r="N473" i="16"/>
  <c r="O473" i="16"/>
  <c r="P473" i="16"/>
  <c r="A474" i="16"/>
  <c r="B474" i="16"/>
  <c r="C474" i="16"/>
  <c r="D474" i="16"/>
  <c r="F474" i="16"/>
  <c r="G474" i="16"/>
  <c r="H474" i="16"/>
  <c r="J474" i="16"/>
  <c r="K474" i="16"/>
  <c r="L474" i="16"/>
  <c r="M474" i="16"/>
  <c r="N474" i="16"/>
  <c r="O474" i="16"/>
  <c r="P474" i="16"/>
  <c r="A475" i="16"/>
  <c r="B475" i="16"/>
  <c r="C475" i="16"/>
  <c r="D475" i="16"/>
  <c r="F475" i="16"/>
  <c r="G475" i="16"/>
  <c r="H475" i="16"/>
  <c r="J475" i="16"/>
  <c r="K475" i="16"/>
  <c r="L475" i="16"/>
  <c r="M475" i="16"/>
  <c r="N475" i="16"/>
  <c r="O475" i="16"/>
  <c r="P475" i="16"/>
  <c r="Q475" i="16" s="1"/>
  <c r="A476" i="16"/>
  <c r="B476" i="16"/>
  <c r="C476" i="16"/>
  <c r="D476" i="16"/>
  <c r="F476" i="16"/>
  <c r="G476" i="16"/>
  <c r="H476" i="16"/>
  <c r="J476" i="16"/>
  <c r="K476" i="16"/>
  <c r="L476" i="16"/>
  <c r="M476" i="16"/>
  <c r="N476" i="16"/>
  <c r="O476" i="16"/>
  <c r="P476" i="16"/>
  <c r="A477" i="16"/>
  <c r="B477" i="16"/>
  <c r="C477" i="16"/>
  <c r="D477" i="16"/>
  <c r="F477" i="16"/>
  <c r="G477" i="16"/>
  <c r="H477" i="16"/>
  <c r="J477" i="16"/>
  <c r="K477" i="16"/>
  <c r="L477" i="16"/>
  <c r="M477" i="16"/>
  <c r="N477" i="16"/>
  <c r="O477" i="16"/>
  <c r="P477" i="16"/>
  <c r="A478" i="16"/>
  <c r="B478" i="16"/>
  <c r="C478" i="16"/>
  <c r="D478" i="16"/>
  <c r="F478" i="16"/>
  <c r="G478" i="16"/>
  <c r="H478" i="16"/>
  <c r="J478" i="16"/>
  <c r="K478" i="16"/>
  <c r="L478" i="16"/>
  <c r="M478" i="16"/>
  <c r="N478" i="16"/>
  <c r="O478" i="16"/>
  <c r="P478" i="16"/>
  <c r="Q478" i="16" s="1"/>
  <c r="A479" i="16"/>
  <c r="B479" i="16"/>
  <c r="C479" i="16"/>
  <c r="D479" i="16"/>
  <c r="F479" i="16"/>
  <c r="G479" i="16"/>
  <c r="H479" i="16"/>
  <c r="J479" i="16"/>
  <c r="K479" i="16"/>
  <c r="L479" i="16"/>
  <c r="M479" i="16"/>
  <c r="N479" i="16"/>
  <c r="O479" i="16"/>
  <c r="P479" i="16"/>
  <c r="Q479" i="16" s="1"/>
  <c r="A480" i="16"/>
  <c r="B480" i="16"/>
  <c r="C480" i="16"/>
  <c r="D480" i="16"/>
  <c r="F480" i="16"/>
  <c r="G480" i="16"/>
  <c r="H480" i="16"/>
  <c r="J480" i="16"/>
  <c r="K480" i="16"/>
  <c r="L480" i="16"/>
  <c r="M480" i="16"/>
  <c r="N480" i="16"/>
  <c r="O480" i="16"/>
  <c r="P480" i="16"/>
  <c r="A481" i="16"/>
  <c r="B481" i="16"/>
  <c r="C481" i="16"/>
  <c r="D481" i="16"/>
  <c r="F481" i="16"/>
  <c r="G481" i="16"/>
  <c r="H481" i="16"/>
  <c r="J481" i="16"/>
  <c r="K481" i="16"/>
  <c r="L481" i="16"/>
  <c r="M481" i="16"/>
  <c r="N481" i="16"/>
  <c r="O481" i="16"/>
  <c r="Q481" i="16" s="1"/>
  <c r="P481" i="16"/>
  <c r="A482" i="16"/>
  <c r="B482" i="16"/>
  <c r="C482" i="16"/>
  <c r="D482" i="16"/>
  <c r="F482" i="16"/>
  <c r="G482" i="16"/>
  <c r="H482" i="16"/>
  <c r="J482" i="16"/>
  <c r="K482" i="16"/>
  <c r="L482" i="16"/>
  <c r="M482" i="16"/>
  <c r="N482" i="16"/>
  <c r="O482" i="16"/>
  <c r="P482" i="16"/>
  <c r="A483" i="16"/>
  <c r="B483" i="16"/>
  <c r="C483" i="16"/>
  <c r="D483" i="16"/>
  <c r="F483" i="16"/>
  <c r="G483" i="16"/>
  <c r="H483" i="16"/>
  <c r="J483" i="16"/>
  <c r="K483" i="16"/>
  <c r="L483" i="16"/>
  <c r="M483" i="16"/>
  <c r="N483" i="16"/>
  <c r="O483" i="16"/>
  <c r="P483" i="16"/>
  <c r="Q483" i="16" s="1"/>
  <c r="A484" i="16"/>
  <c r="B484" i="16"/>
  <c r="C484" i="16"/>
  <c r="D484" i="16"/>
  <c r="F484" i="16"/>
  <c r="G484" i="16"/>
  <c r="H484" i="16"/>
  <c r="J484" i="16"/>
  <c r="K484" i="16"/>
  <c r="L484" i="16"/>
  <c r="M484" i="16"/>
  <c r="N484" i="16"/>
  <c r="O484" i="16"/>
  <c r="P484" i="16"/>
  <c r="Q484" i="16" s="1"/>
  <c r="A485" i="16"/>
  <c r="B485" i="16"/>
  <c r="C485" i="16"/>
  <c r="D485" i="16"/>
  <c r="F485" i="16"/>
  <c r="G485" i="16"/>
  <c r="H485" i="16"/>
  <c r="J485" i="16"/>
  <c r="K485" i="16"/>
  <c r="L485" i="16"/>
  <c r="M485" i="16"/>
  <c r="N485" i="16"/>
  <c r="O485" i="16"/>
  <c r="P485" i="16"/>
  <c r="Q485" i="16" s="1"/>
  <c r="A486" i="16"/>
  <c r="B486" i="16"/>
  <c r="C486" i="16"/>
  <c r="D486" i="16"/>
  <c r="F486" i="16"/>
  <c r="G486" i="16"/>
  <c r="H486" i="16"/>
  <c r="J486" i="16"/>
  <c r="K486" i="16"/>
  <c r="L486" i="16"/>
  <c r="M486" i="16"/>
  <c r="N486" i="16"/>
  <c r="O486" i="16"/>
  <c r="P486" i="16"/>
  <c r="Q486" i="16" s="1"/>
  <c r="A487" i="16"/>
  <c r="B487" i="16"/>
  <c r="C487" i="16"/>
  <c r="D487" i="16"/>
  <c r="F487" i="16"/>
  <c r="G487" i="16"/>
  <c r="H487" i="16"/>
  <c r="J487" i="16"/>
  <c r="K487" i="16"/>
  <c r="L487" i="16"/>
  <c r="M487" i="16"/>
  <c r="N487" i="16"/>
  <c r="O487" i="16"/>
  <c r="P487" i="16"/>
  <c r="A488" i="16"/>
  <c r="B488" i="16"/>
  <c r="C488" i="16"/>
  <c r="D488" i="16"/>
  <c r="F488" i="16"/>
  <c r="G488" i="16"/>
  <c r="H488" i="16"/>
  <c r="J488" i="16"/>
  <c r="K488" i="16"/>
  <c r="L488" i="16"/>
  <c r="M488" i="16"/>
  <c r="N488" i="16"/>
  <c r="O488" i="16"/>
  <c r="P488" i="16"/>
  <c r="A489" i="16"/>
  <c r="B489" i="16"/>
  <c r="C489" i="16"/>
  <c r="D489" i="16"/>
  <c r="F489" i="16"/>
  <c r="G489" i="16"/>
  <c r="H489" i="16"/>
  <c r="J489" i="16"/>
  <c r="K489" i="16"/>
  <c r="L489" i="16"/>
  <c r="M489" i="16"/>
  <c r="N489" i="16"/>
  <c r="O489" i="16"/>
  <c r="P489" i="16"/>
  <c r="A490" i="16"/>
  <c r="B490" i="16"/>
  <c r="C490" i="16"/>
  <c r="D490" i="16"/>
  <c r="F490" i="16"/>
  <c r="G490" i="16"/>
  <c r="H490" i="16"/>
  <c r="J490" i="16"/>
  <c r="K490" i="16"/>
  <c r="L490" i="16"/>
  <c r="M490" i="16"/>
  <c r="N490" i="16"/>
  <c r="O490" i="16"/>
  <c r="P490" i="16"/>
  <c r="A491" i="16"/>
  <c r="B491" i="16"/>
  <c r="C491" i="16"/>
  <c r="D491" i="16"/>
  <c r="F491" i="16"/>
  <c r="G491" i="16"/>
  <c r="H491" i="16"/>
  <c r="J491" i="16"/>
  <c r="K491" i="16"/>
  <c r="L491" i="16"/>
  <c r="M491" i="16"/>
  <c r="N491" i="16"/>
  <c r="O491" i="16"/>
  <c r="P491" i="16"/>
  <c r="Q491" i="16" s="1"/>
  <c r="A492" i="16"/>
  <c r="B492" i="16"/>
  <c r="C492" i="16"/>
  <c r="D492" i="16"/>
  <c r="F492" i="16"/>
  <c r="G492" i="16"/>
  <c r="H492" i="16"/>
  <c r="J492" i="16"/>
  <c r="K492" i="16"/>
  <c r="L492" i="16"/>
  <c r="M492" i="16"/>
  <c r="N492" i="16"/>
  <c r="O492" i="16"/>
  <c r="P492" i="16"/>
  <c r="A493" i="16"/>
  <c r="B493" i="16"/>
  <c r="C493" i="16"/>
  <c r="D493" i="16"/>
  <c r="F493" i="16"/>
  <c r="G493" i="16"/>
  <c r="H493" i="16"/>
  <c r="J493" i="16"/>
  <c r="K493" i="16"/>
  <c r="L493" i="16"/>
  <c r="M493" i="16"/>
  <c r="N493" i="16"/>
  <c r="O493" i="16"/>
  <c r="P493" i="16"/>
  <c r="A494" i="16"/>
  <c r="B494" i="16"/>
  <c r="C494" i="16"/>
  <c r="D494" i="16"/>
  <c r="F494" i="16"/>
  <c r="G494" i="16"/>
  <c r="H494" i="16"/>
  <c r="J494" i="16"/>
  <c r="K494" i="16"/>
  <c r="L494" i="16"/>
  <c r="M494" i="16"/>
  <c r="N494" i="16"/>
  <c r="O494" i="16"/>
  <c r="P494" i="16"/>
  <c r="Q494" i="16" s="1"/>
  <c r="A495" i="16"/>
  <c r="B495" i="16"/>
  <c r="C495" i="16"/>
  <c r="D495" i="16"/>
  <c r="F495" i="16"/>
  <c r="G495" i="16"/>
  <c r="H495" i="16"/>
  <c r="J495" i="16"/>
  <c r="K495" i="16"/>
  <c r="L495" i="16"/>
  <c r="M495" i="16"/>
  <c r="N495" i="16"/>
  <c r="O495" i="16"/>
  <c r="P495" i="16"/>
  <c r="Q495" i="16" s="1"/>
  <c r="A496" i="16"/>
  <c r="B496" i="16"/>
  <c r="C496" i="16"/>
  <c r="D496" i="16"/>
  <c r="F496" i="16"/>
  <c r="G496" i="16"/>
  <c r="H496" i="16"/>
  <c r="J496" i="16"/>
  <c r="K496" i="16"/>
  <c r="L496" i="16"/>
  <c r="M496" i="16"/>
  <c r="N496" i="16"/>
  <c r="O496" i="16"/>
  <c r="P496" i="16"/>
  <c r="A497" i="16"/>
  <c r="B497" i="16"/>
  <c r="C497" i="16"/>
  <c r="D497" i="16"/>
  <c r="F497" i="16"/>
  <c r="G497" i="16"/>
  <c r="H497" i="16"/>
  <c r="J497" i="16"/>
  <c r="K497" i="16"/>
  <c r="L497" i="16"/>
  <c r="M497" i="16"/>
  <c r="N497" i="16"/>
  <c r="O497" i="16"/>
  <c r="Q497" i="16" s="1"/>
  <c r="P497" i="16"/>
  <c r="A498" i="16"/>
  <c r="B498" i="16"/>
  <c r="C498" i="16"/>
  <c r="D498" i="16"/>
  <c r="F498" i="16"/>
  <c r="G498" i="16"/>
  <c r="H498" i="16"/>
  <c r="J498" i="16"/>
  <c r="K498" i="16"/>
  <c r="L498" i="16"/>
  <c r="M498" i="16"/>
  <c r="N498" i="16"/>
  <c r="O498" i="16"/>
  <c r="P498" i="16"/>
  <c r="A499" i="16"/>
  <c r="B499" i="16"/>
  <c r="C499" i="16"/>
  <c r="D499" i="16"/>
  <c r="F499" i="16"/>
  <c r="G499" i="16"/>
  <c r="H499" i="16"/>
  <c r="J499" i="16"/>
  <c r="K499" i="16"/>
  <c r="L499" i="16"/>
  <c r="M499" i="16"/>
  <c r="N499" i="16"/>
  <c r="O499" i="16"/>
  <c r="P499" i="16"/>
  <c r="Q499" i="16" s="1"/>
  <c r="A500" i="16"/>
  <c r="B500" i="16"/>
  <c r="C500" i="16"/>
  <c r="D500" i="16"/>
  <c r="F500" i="16"/>
  <c r="G500" i="16"/>
  <c r="H500" i="16"/>
  <c r="J500" i="16"/>
  <c r="K500" i="16"/>
  <c r="L500" i="16"/>
  <c r="M500" i="16"/>
  <c r="N500" i="16"/>
  <c r="O500" i="16"/>
  <c r="P500" i="16"/>
  <c r="Q500" i="16" s="1"/>
  <c r="A501" i="16"/>
  <c r="B501" i="16"/>
  <c r="C501" i="16"/>
  <c r="D501" i="16"/>
  <c r="F501" i="16"/>
  <c r="G501" i="16"/>
  <c r="H501" i="16"/>
  <c r="J501" i="16"/>
  <c r="K501" i="16"/>
  <c r="L501" i="16"/>
  <c r="M501" i="16"/>
  <c r="N501" i="16"/>
  <c r="O501" i="16"/>
  <c r="P501" i="16"/>
  <c r="Q501" i="16" s="1"/>
  <c r="A502" i="16"/>
  <c r="B502" i="16"/>
  <c r="C502" i="16"/>
  <c r="D502" i="16"/>
  <c r="F502" i="16"/>
  <c r="G502" i="16"/>
  <c r="H502" i="16"/>
  <c r="J502" i="16"/>
  <c r="K502" i="16"/>
  <c r="L502" i="16"/>
  <c r="M502" i="16"/>
  <c r="N502" i="16"/>
  <c r="O502" i="16"/>
  <c r="P502" i="16"/>
  <c r="Q502" i="16" s="1"/>
  <c r="A503" i="16"/>
  <c r="B503" i="16"/>
  <c r="C503" i="16"/>
  <c r="D503" i="16"/>
  <c r="F503" i="16"/>
  <c r="G503" i="16"/>
  <c r="H503" i="16"/>
  <c r="J503" i="16"/>
  <c r="K503" i="16"/>
  <c r="L503" i="16"/>
  <c r="M503" i="16"/>
  <c r="N503" i="16"/>
  <c r="O503" i="16"/>
  <c r="P503" i="16"/>
  <c r="A504" i="16"/>
  <c r="B504" i="16"/>
  <c r="C504" i="16"/>
  <c r="D504" i="16"/>
  <c r="F504" i="16"/>
  <c r="G504" i="16"/>
  <c r="H504" i="16"/>
  <c r="J504" i="16"/>
  <c r="K504" i="16"/>
  <c r="L504" i="16"/>
  <c r="M504" i="16"/>
  <c r="N504" i="16"/>
  <c r="O504" i="16"/>
  <c r="P504" i="16"/>
  <c r="A505" i="16"/>
  <c r="B505" i="16"/>
  <c r="C505" i="16"/>
  <c r="D505" i="16"/>
  <c r="F505" i="16"/>
  <c r="G505" i="16"/>
  <c r="H505" i="16"/>
  <c r="J505" i="16"/>
  <c r="K505" i="16"/>
  <c r="L505" i="16"/>
  <c r="M505" i="16"/>
  <c r="N505" i="16"/>
  <c r="O505" i="16"/>
  <c r="P505" i="16"/>
  <c r="A506" i="16"/>
  <c r="B506" i="16"/>
  <c r="C506" i="16"/>
  <c r="D506" i="16"/>
  <c r="F506" i="16"/>
  <c r="G506" i="16"/>
  <c r="H506" i="16"/>
  <c r="J506" i="16"/>
  <c r="K506" i="16"/>
  <c r="L506" i="16"/>
  <c r="M506" i="16"/>
  <c r="N506" i="16"/>
  <c r="O506" i="16"/>
  <c r="P506" i="16"/>
  <c r="A507" i="16"/>
  <c r="B507" i="16"/>
  <c r="C507" i="16"/>
  <c r="D507" i="16"/>
  <c r="F507" i="16"/>
  <c r="G507" i="16"/>
  <c r="H507" i="16"/>
  <c r="J507" i="16"/>
  <c r="K507" i="16"/>
  <c r="L507" i="16"/>
  <c r="M507" i="16"/>
  <c r="N507" i="16"/>
  <c r="O507" i="16"/>
  <c r="P507" i="16"/>
  <c r="Q507" i="16" s="1"/>
  <c r="A508" i="16"/>
  <c r="B508" i="16"/>
  <c r="C508" i="16"/>
  <c r="D508" i="16"/>
  <c r="F508" i="16"/>
  <c r="G508" i="16"/>
  <c r="H508" i="16"/>
  <c r="J508" i="16"/>
  <c r="K508" i="16"/>
  <c r="L508" i="16"/>
  <c r="M508" i="16"/>
  <c r="N508" i="16"/>
  <c r="O508" i="16"/>
  <c r="P508" i="16"/>
  <c r="A509" i="16"/>
  <c r="B509" i="16"/>
  <c r="C509" i="16"/>
  <c r="D509" i="16"/>
  <c r="F509" i="16"/>
  <c r="G509" i="16"/>
  <c r="H509" i="16"/>
  <c r="J509" i="16"/>
  <c r="K509" i="16"/>
  <c r="L509" i="16"/>
  <c r="M509" i="16"/>
  <c r="N509" i="16"/>
  <c r="O509" i="16"/>
  <c r="P509" i="16"/>
  <c r="A510" i="16"/>
  <c r="B510" i="16"/>
  <c r="C510" i="16"/>
  <c r="D510" i="16"/>
  <c r="F510" i="16"/>
  <c r="G510" i="16"/>
  <c r="H510" i="16"/>
  <c r="J510" i="16"/>
  <c r="K510" i="16"/>
  <c r="L510" i="16"/>
  <c r="M510" i="16"/>
  <c r="N510" i="16"/>
  <c r="O510" i="16"/>
  <c r="P510" i="16"/>
  <c r="Q510" i="16" s="1"/>
  <c r="A511" i="16"/>
  <c r="B511" i="16"/>
  <c r="C511" i="16"/>
  <c r="D511" i="16"/>
  <c r="F511" i="16"/>
  <c r="G511" i="16"/>
  <c r="H511" i="16"/>
  <c r="J511" i="16"/>
  <c r="K511" i="16"/>
  <c r="L511" i="16"/>
  <c r="M511" i="16"/>
  <c r="N511" i="16"/>
  <c r="O511" i="16"/>
  <c r="P511" i="16"/>
  <c r="Q511" i="16" s="1"/>
  <c r="A512" i="16"/>
  <c r="B512" i="16"/>
  <c r="C512" i="16"/>
  <c r="D512" i="16"/>
  <c r="F512" i="16"/>
  <c r="G512" i="16"/>
  <c r="H512" i="16"/>
  <c r="J512" i="16"/>
  <c r="K512" i="16"/>
  <c r="L512" i="16"/>
  <c r="M512" i="16"/>
  <c r="N512" i="16"/>
  <c r="O512" i="16"/>
  <c r="P512" i="16"/>
  <c r="A513" i="16"/>
  <c r="B513" i="16"/>
  <c r="C513" i="16"/>
  <c r="D513" i="16"/>
  <c r="F513" i="16"/>
  <c r="G513" i="16"/>
  <c r="H513" i="16"/>
  <c r="J513" i="16"/>
  <c r="K513" i="16"/>
  <c r="L513" i="16"/>
  <c r="M513" i="16"/>
  <c r="N513" i="16"/>
  <c r="O513" i="16"/>
  <c r="Q513" i="16" s="1"/>
  <c r="P513" i="16"/>
  <c r="A514" i="16"/>
  <c r="B514" i="16"/>
  <c r="C514" i="16"/>
  <c r="D514" i="16"/>
  <c r="F514" i="16"/>
  <c r="G514" i="16"/>
  <c r="H514" i="16"/>
  <c r="J514" i="16"/>
  <c r="K514" i="16"/>
  <c r="L514" i="16"/>
  <c r="M514" i="16"/>
  <c r="N514" i="16"/>
  <c r="O514" i="16"/>
  <c r="P514" i="16"/>
  <c r="A515" i="16"/>
  <c r="B515" i="16"/>
  <c r="C515" i="16"/>
  <c r="D515" i="16"/>
  <c r="F515" i="16"/>
  <c r="G515" i="16"/>
  <c r="H515" i="16"/>
  <c r="J515" i="16"/>
  <c r="K515" i="16"/>
  <c r="L515" i="16"/>
  <c r="M515" i="16"/>
  <c r="N515" i="16"/>
  <c r="O515" i="16"/>
  <c r="P515" i="16"/>
  <c r="Q515" i="16" s="1"/>
  <c r="A516" i="16"/>
  <c r="B516" i="16"/>
  <c r="C516" i="16"/>
  <c r="D516" i="16"/>
  <c r="F516" i="16"/>
  <c r="G516" i="16"/>
  <c r="H516" i="16"/>
  <c r="J516" i="16"/>
  <c r="K516" i="16"/>
  <c r="L516" i="16"/>
  <c r="M516" i="16"/>
  <c r="N516" i="16"/>
  <c r="O516" i="16"/>
  <c r="P516" i="16"/>
  <c r="Q516" i="16" s="1"/>
  <c r="A517" i="16"/>
  <c r="B517" i="16"/>
  <c r="C517" i="16"/>
  <c r="D517" i="16"/>
  <c r="F517" i="16"/>
  <c r="G517" i="16"/>
  <c r="H517" i="16"/>
  <c r="J517" i="16"/>
  <c r="K517" i="16"/>
  <c r="L517" i="16"/>
  <c r="M517" i="16"/>
  <c r="N517" i="16"/>
  <c r="O517" i="16"/>
  <c r="P517" i="16"/>
  <c r="Q517" i="16" s="1"/>
  <c r="A518" i="16"/>
  <c r="B518" i="16"/>
  <c r="C518" i="16"/>
  <c r="D518" i="16"/>
  <c r="F518" i="16"/>
  <c r="G518" i="16"/>
  <c r="H518" i="16"/>
  <c r="J518" i="16"/>
  <c r="K518" i="16"/>
  <c r="L518" i="16"/>
  <c r="M518" i="16"/>
  <c r="N518" i="16"/>
  <c r="O518" i="16"/>
  <c r="P518" i="16"/>
  <c r="Q518" i="16" s="1"/>
  <c r="A519" i="16"/>
  <c r="B519" i="16"/>
  <c r="C519" i="16"/>
  <c r="D519" i="16"/>
  <c r="F519" i="16"/>
  <c r="G519" i="16"/>
  <c r="H519" i="16"/>
  <c r="J519" i="16"/>
  <c r="K519" i="16"/>
  <c r="L519" i="16"/>
  <c r="M519" i="16"/>
  <c r="N519" i="16"/>
  <c r="O519" i="16"/>
  <c r="P519" i="16"/>
  <c r="A520" i="16"/>
  <c r="B520" i="16"/>
  <c r="C520" i="16"/>
  <c r="D520" i="16"/>
  <c r="F520" i="16"/>
  <c r="G520" i="16"/>
  <c r="H520" i="16"/>
  <c r="J520" i="16"/>
  <c r="K520" i="16"/>
  <c r="L520" i="16"/>
  <c r="M520" i="16"/>
  <c r="N520" i="16"/>
  <c r="O520" i="16"/>
  <c r="P520" i="16"/>
  <c r="A521" i="16"/>
  <c r="B521" i="16"/>
  <c r="C521" i="16"/>
  <c r="D521" i="16"/>
  <c r="F521" i="16"/>
  <c r="G521" i="16"/>
  <c r="H521" i="16"/>
  <c r="J521" i="16"/>
  <c r="K521" i="16"/>
  <c r="L521" i="16"/>
  <c r="M521" i="16"/>
  <c r="N521" i="16"/>
  <c r="O521" i="16"/>
  <c r="P521" i="16"/>
  <c r="A522" i="16"/>
  <c r="B522" i="16"/>
  <c r="C522" i="16"/>
  <c r="D522" i="16"/>
  <c r="F522" i="16"/>
  <c r="G522" i="16"/>
  <c r="H522" i="16"/>
  <c r="J522" i="16"/>
  <c r="K522" i="16"/>
  <c r="L522" i="16"/>
  <c r="M522" i="16"/>
  <c r="N522" i="16"/>
  <c r="O522" i="16"/>
  <c r="P522" i="16"/>
  <c r="A523" i="16"/>
  <c r="B523" i="16"/>
  <c r="C523" i="16"/>
  <c r="D523" i="16"/>
  <c r="F523" i="16"/>
  <c r="G523" i="16"/>
  <c r="H523" i="16"/>
  <c r="J523" i="16"/>
  <c r="K523" i="16"/>
  <c r="L523" i="16"/>
  <c r="M523" i="16"/>
  <c r="N523" i="16"/>
  <c r="O523" i="16"/>
  <c r="P523" i="16"/>
  <c r="Q523" i="16" s="1"/>
  <c r="A524" i="16"/>
  <c r="B524" i="16"/>
  <c r="C524" i="16"/>
  <c r="D524" i="16"/>
  <c r="F524" i="16"/>
  <c r="G524" i="16"/>
  <c r="H524" i="16"/>
  <c r="J524" i="16"/>
  <c r="K524" i="16"/>
  <c r="L524" i="16"/>
  <c r="M524" i="16"/>
  <c r="N524" i="16"/>
  <c r="O524" i="16"/>
  <c r="P524" i="16"/>
  <c r="A525" i="16"/>
  <c r="B525" i="16"/>
  <c r="C525" i="16"/>
  <c r="D525" i="16"/>
  <c r="F525" i="16"/>
  <c r="G525" i="16"/>
  <c r="H525" i="16"/>
  <c r="J525" i="16"/>
  <c r="K525" i="16"/>
  <c r="L525" i="16"/>
  <c r="M525" i="16"/>
  <c r="N525" i="16"/>
  <c r="O525" i="16"/>
  <c r="P525" i="16"/>
  <c r="A526" i="16"/>
  <c r="B526" i="16"/>
  <c r="C526" i="16"/>
  <c r="D526" i="16"/>
  <c r="F526" i="16"/>
  <c r="G526" i="16"/>
  <c r="H526" i="16"/>
  <c r="J526" i="16"/>
  <c r="K526" i="16"/>
  <c r="L526" i="16"/>
  <c r="M526" i="16"/>
  <c r="N526" i="16"/>
  <c r="O526" i="16"/>
  <c r="P526" i="16"/>
  <c r="Q526" i="16" s="1"/>
  <c r="A527" i="16"/>
  <c r="B527" i="16"/>
  <c r="C527" i="16"/>
  <c r="D527" i="16"/>
  <c r="F527" i="16"/>
  <c r="G527" i="16"/>
  <c r="H527" i="16"/>
  <c r="J527" i="16"/>
  <c r="K527" i="16"/>
  <c r="L527" i="16"/>
  <c r="M527" i="16"/>
  <c r="N527" i="16"/>
  <c r="O527" i="16"/>
  <c r="P527" i="16"/>
  <c r="Q527" i="16" s="1"/>
  <c r="A528" i="16"/>
  <c r="B528" i="16"/>
  <c r="C528" i="16"/>
  <c r="D528" i="16"/>
  <c r="F528" i="16"/>
  <c r="G528" i="16"/>
  <c r="H528" i="16"/>
  <c r="J528" i="16"/>
  <c r="K528" i="16"/>
  <c r="L528" i="16"/>
  <c r="M528" i="16"/>
  <c r="N528" i="16"/>
  <c r="O528" i="16"/>
  <c r="P528" i="16"/>
  <c r="A529" i="16"/>
  <c r="B529" i="16"/>
  <c r="C529" i="16"/>
  <c r="D529" i="16"/>
  <c r="F529" i="16"/>
  <c r="G529" i="16"/>
  <c r="H529" i="16"/>
  <c r="J529" i="16"/>
  <c r="K529" i="16"/>
  <c r="L529" i="16"/>
  <c r="M529" i="16"/>
  <c r="N529" i="16"/>
  <c r="O529" i="16"/>
  <c r="Q529" i="16" s="1"/>
  <c r="P529" i="16"/>
  <c r="A530" i="16"/>
  <c r="B530" i="16"/>
  <c r="C530" i="16"/>
  <c r="D530" i="16"/>
  <c r="F530" i="16"/>
  <c r="G530" i="16"/>
  <c r="H530" i="16"/>
  <c r="J530" i="16"/>
  <c r="K530" i="16"/>
  <c r="L530" i="16"/>
  <c r="M530" i="16"/>
  <c r="N530" i="16"/>
  <c r="O530" i="16"/>
  <c r="P530" i="16"/>
  <c r="A531" i="16"/>
  <c r="B531" i="16"/>
  <c r="C531" i="16"/>
  <c r="D531" i="16"/>
  <c r="F531" i="16"/>
  <c r="G531" i="16"/>
  <c r="H531" i="16"/>
  <c r="J531" i="16"/>
  <c r="K531" i="16"/>
  <c r="L531" i="16"/>
  <c r="M531" i="16"/>
  <c r="N531" i="16"/>
  <c r="O531" i="16"/>
  <c r="P531" i="16"/>
  <c r="Q531" i="16" s="1"/>
  <c r="A532" i="16"/>
  <c r="B532" i="16"/>
  <c r="C532" i="16"/>
  <c r="D532" i="16"/>
  <c r="F532" i="16"/>
  <c r="G532" i="16"/>
  <c r="H532" i="16"/>
  <c r="J532" i="16"/>
  <c r="K532" i="16"/>
  <c r="L532" i="16"/>
  <c r="M532" i="16"/>
  <c r="N532" i="16"/>
  <c r="O532" i="16"/>
  <c r="P532" i="16"/>
  <c r="Q532" i="16" s="1"/>
  <c r="A533" i="16"/>
  <c r="B533" i="16"/>
  <c r="C533" i="16"/>
  <c r="D533" i="16"/>
  <c r="F533" i="16"/>
  <c r="G533" i="16"/>
  <c r="H533" i="16"/>
  <c r="J533" i="16"/>
  <c r="K533" i="16"/>
  <c r="L533" i="16"/>
  <c r="M533" i="16"/>
  <c r="N533" i="16"/>
  <c r="O533" i="16"/>
  <c r="P533" i="16"/>
  <c r="Q533" i="16" s="1"/>
  <c r="A534" i="16"/>
  <c r="B534" i="16"/>
  <c r="C534" i="16"/>
  <c r="D534" i="16"/>
  <c r="F534" i="16"/>
  <c r="G534" i="16"/>
  <c r="H534" i="16"/>
  <c r="J534" i="16"/>
  <c r="K534" i="16"/>
  <c r="L534" i="16"/>
  <c r="M534" i="16"/>
  <c r="N534" i="16"/>
  <c r="O534" i="16"/>
  <c r="P534" i="16"/>
  <c r="Q534" i="16" s="1"/>
  <c r="A535" i="16"/>
  <c r="B535" i="16"/>
  <c r="C535" i="16"/>
  <c r="D535" i="16"/>
  <c r="F535" i="16"/>
  <c r="G535" i="16"/>
  <c r="H535" i="16"/>
  <c r="J535" i="16"/>
  <c r="K535" i="16"/>
  <c r="L535" i="16"/>
  <c r="M535" i="16"/>
  <c r="N535" i="16"/>
  <c r="O535" i="16"/>
  <c r="P535" i="16"/>
  <c r="A536" i="16"/>
  <c r="B536" i="16"/>
  <c r="C536" i="16"/>
  <c r="D536" i="16"/>
  <c r="F536" i="16"/>
  <c r="G536" i="16"/>
  <c r="H536" i="16"/>
  <c r="J536" i="16"/>
  <c r="K536" i="16"/>
  <c r="L536" i="16"/>
  <c r="M536" i="16"/>
  <c r="N536" i="16"/>
  <c r="O536" i="16"/>
  <c r="P536" i="16"/>
  <c r="A537" i="16"/>
  <c r="B537" i="16"/>
  <c r="C537" i="16"/>
  <c r="D537" i="16"/>
  <c r="F537" i="16"/>
  <c r="G537" i="16"/>
  <c r="H537" i="16"/>
  <c r="J537" i="16"/>
  <c r="K537" i="16"/>
  <c r="L537" i="16"/>
  <c r="M537" i="16"/>
  <c r="N537" i="16"/>
  <c r="O537" i="16"/>
  <c r="P537" i="16"/>
  <c r="A538" i="16"/>
  <c r="B538" i="16"/>
  <c r="C538" i="16"/>
  <c r="D538" i="16"/>
  <c r="F538" i="16"/>
  <c r="G538" i="16"/>
  <c r="H538" i="16"/>
  <c r="J538" i="16"/>
  <c r="K538" i="16"/>
  <c r="L538" i="16"/>
  <c r="M538" i="16"/>
  <c r="N538" i="16"/>
  <c r="O538" i="16"/>
  <c r="P538" i="16"/>
  <c r="A539" i="16"/>
  <c r="B539" i="16"/>
  <c r="C539" i="16"/>
  <c r="D539" i="16"/>
  <c r="F539" i="16"/>
  <c r="G539" i="16"/>
  <c r="H539" i="16"/>
  <c r="J539" i="16"/>
  <c r="K539" i="16"/>
  <c r="L539" i="16"/>
  <c r="M539" i="16"/>
  <c r="N539" i="16"/>
  <c r="O539" i="16"/>
  <c r="P539" i="16"/>
  <c r="Q539" i="16" s="1"/>
  <c r="A540" i="16"/>
  <c r="B540" i="16"/>
  <c r="C540" i="16"/>
  <c r="D540" i="16"/>
  <c r="F540" i="16"/>
  <c r="G540" i="16"/>
  <c r="H540" i="16"/>
  <c r="J540" i="16"/>
  <c r="K540" i="16"/>
  <c r="L540" i="16"/>
  <c r="M540" i="16"/>
  <c r="N540" i="16"/>
  <c r="O540" i="16"/>
  <c r="P540" i="16"/>
  <c r="A541" i="16"/>
  <c r="B541" i="16"/>
  <c r="C541" i="16"/>
  <c r="D541" i="16"/>
  <c r="F541" i="16"/>
  <c r="G541" i="16"/>
  <c r="H541" i="16"/>
  <c r="J541" i="16"/>
  <c r="K541" i="16"/>
  <c r="L541" i="16"/>
  <c r="M541" i="16"/>
  <c r="N541" i="16"/>
  <c r="O541" i="16"/>
  <c r="P541" i="16"/>
  <c r="A542" i="16"/>
  <c r="B542" i="16"/>
  <c r="C542" i="16"/>
  <c r="D542" i="16"/>
  <c r="F542" i="16"/>
  <c r="G542" i="16"/>
  <c r="H542" i="16"/>
  <c r="J542" i="16"/>
  <c r="K542" i="16"/>
  <c r="L542" i="16"/>
  <c r="M542" i="16"/>
  <c r="N542" i="16"/>
  <c r="O542" i="16"/>
  <c r="P542" i="16"/>
  <c r="Q542" i="16" s="1"/>
  <c r="A543" i="16"/>
  <c r="B543" i="16"/>
  <c r="C543" i="16"/>
  <c r="D543" i="16"/>
  <c r="F543" i="16"/>
  <c r="G543" i="16"/>
  <c r="H543" i="16"/>
  <c r="J543" i="16"/>
  <c r="K543" i="16"/>
  <c r="L543" i="16"/>
  <c r="M543" i="16"/>
  <c r="N543" i="16"/>
  <c r="O543" i="16"/>
  <c r="P543" i="16"/>
  <c r="Q543" i="16" s="1"/>
  <c r="A544" i="16"/>
  <c r="B544" i="16"/>
  <c r="C544" i="16"/>
  <c r="D544" i="16"/>
  <c r="F544" i="16"/>
  <c r="G544" i="16"/>
  <c r="H544" i="16"/>
  <c r="J544" i="16"/>
  <c r="K544" i="16"/>
  <c r="L544" i="16"/>
  <c r="M544" i="16"/>
  <c r="N544" i="16"/>
  <c r="O544" i="16"/>
  <c r="P544" i="16"/>
  <c r="A545" i="16"/>
  <c r="B545" i="16"/>
  <c r="C545" i="16"/>
  <c r="D545" i="16"/>
  <c r="F545" i="16"/>
  <c r="G545" i="16"/>
  <c r="H545" i="16"/>
  <c r="J545" i="16"/>
  <c r="K545" i="16"/>
  <c r="L545" i="16"/>
  <c r="M545" i="16"/>
  <c r="N545" i="16"/>
  <c r="O545" i="16"/>
  <c r="Q545" i="16" s="1"/>
  <c r="P545" i="16"/>
  <c r="A546" i="16"/>
  <c r="B546" i="16"/>
  <c r="C546" i="16"/>
  <c r="D546" i="16"/>
  <c r="F546" i="16"/>
  <c r="G546" i="16"/>
  <c r="H546" i="16"/>
  <c r="J546" i="16"/>
  <c r="K546" i="16"/>
  <c r="L546" i="16"/>
  <c r="M546" i="16"/>
  <c r="N546" i="16"/>
  <c r="O546" i="16"/>
  <c r="P546" i="16"/>
  <c r="A547" i="16"/>
  <c r="B547" i="16"/>
  <c r="C547" i="16"/>
  <c r="D547" i="16"/>
  <c r="F547" i="16"/>
  <c r="G547" i="16"/>
  <c r="H547" i="16"/>
  <c r="J547" i="16"/>
  <c r="K547" i="16"/>
  <c r="L547" i="16"/>
  <c r="M547" i="16"/>
  <c r="N547" i="16"/>
  <c r="O547" i="16"/>
  <c r="P547" i="16"/>
  <c r="Q547" i="16" s="1"/>
  <c r="A548" i="16"/>
  <c r="B548" i="16"/>
  <c r="C548" i="16"/>
  <c r="D548" i="16"/>
  <c r="F548" i="16"/>
  <c r="G548" i="16"/>
  <c r="H548" i="16"/>
  <c r="J548" i="16"/>
  <c r="K548" i="16"/>
  <c r="L548" i="16"/>
  <c r="M548" i="16"/>
  <c r="N548" i="16"/>
  <c r="O548" i="16"/>
  <c r="P548" i="16"/>
  <c r="Q548" i="16" s="1"/>
  <c r="A549" i="16"/>
  <c r="B549" i="16"/>
  <c r="C549" i="16"/>
  <c r="D549" i="16"/>
  <c r="F549" i="16"/>
  <c r="G549" i="16"/>
  <c r="H549" i="16"/>
  <c r="J549" i="16"/>
  <c r="K549" i="16"/>
  <c r="L549" i="16"/>
  <c r="M549" i="16"/>
  <c r="N549" i="16"/>
  <c r="O549" i="16"/>
  <c r="P549" i="16"/>
  <c r="Q549" i="16" s="1"/>
  <c r="A550" i="16"/>
  <c r="B550" i="16"/>
  <c r="C550" i="16"/>
  <c r="D550" i="16"/>
  <c r="F550" i="16"/>
  <c r="G550" i="16"/>
  <c r="H550" i="16"/>
  <c r="J550" i="16"/>
  <c r="K550" i="16"/>
  <c r="L550" i="16"/>
  <c r="M550" i="16"/>
  <c r="N550" i="16"/>
  <c r="O550" i="16"/>
  <c r="P550" i="16"/>
  <c r="Q550" i="16" s="1"/>
  <c r="A551" i="16"/>
  <c r="B551" i="16"/>
  <c r="C551" i="16"/>
  <c r="D551" i="16"/>
  <c r="F551" i="16"/>
  <c r="G551" i="16"/>
  <c r="H551" i="16"/>
  <c r="J551" i="16"/>
  <c r="K551" i="16"/>
  <c r="L551" i="16"/>
  <c r="M551" i="16"/>
  <c r="N551" i="16"/>
  <c r="O551" i="16"/>
  <c r="P551" i="16"/>
  <c r="P3" i="16"/>
  <c r="Q3" i="16" s="1"/>
  <c r="O3" i="16"/>
  <c r="N3" i="16"/>
  <c r="M3" i="16"/>
  <c r="L3" i="16"/>
  <c r="K3" i="16"/>
  <c r="J3" i="16"/>
  <c r="H3" i="16"/>
  <c r="G3" i="16"/>
  <c r="F3" i="16"/>
  <c r="D3" i="16"/>
  <c r="C3" i="16"/>
  <c r="B3" i="16"/>
  <c r="A3" i="16"/>
  <c r="Q8" i="16"/>
  <c r="Q9" i="16"/>
  <c r="Q10" i="16"/>
  <c r="Q12" i="16"/>
  <c r="Q13" i="16"/>
  <c r="Q16" i="16"/>
  <c r="Q17" i="16"/>
  <c r="Q18" i="16"/>
  <c r="Q21" i="16"/>
  <c r="Q23" i="16"/>
  <c r="Q24" i="16"/>
  <c r="Q25" i="16"/>
  <c r="Q26" i="16"/>
  <c r="Q28" i="16"/>
  <c r="Q29" i="16"/>
  <c r="Q32" i="16"/>
  <c r="Q33" i="16"/>
  <c r="Q34" i="16"/>
  <c r="Q37" i="16"/>
  <c r="Q39" i="16"/>
  <c r="Q40" i="16"/>
  <c r="Q41" i="16"/>
  <c r="Q42" i="16"/>
  <c r="Q44" i="16"/>
  <c r="Q45" i="16"/>
  <c r="Q48" i="16"/>
  <c r="Q49" i="16"/>
  <c r="Q50" i="16"/>
  <c r="Q53" i="16"/>
  <c r="Q55" i="16"/>
  <c r="Q56" i="16"/>
  <c r="Q57" i="16"/>
  <c r="Q58" i="16"/>
  <c r="Q60" i="16"/>
  <c r="Q61" i="16"/>
  <c r="Q64" i="16"/>
  <c r="Q65" i="16"/>
  <c r="Q66" i="16"/>
  <c r="Q69" i="16"/>
  <c r="Q71" i="16"/>
  <c r="Q72" i="16"/>
  <c r="Q73" i="16"/>
  <c r="Q74" i="16"/>
  <c r="Q76" i="16"/>
  <c r="Q77" i="16"/>
  <c r="Q80" i="16"/>
  <c r="Q81" i="16"/>
  <c r="Q82" i="16"/>
  <c r="Q85" i="16"/>
  <c r="Q87" i="16"/>
  <c r="Q88" i="16"/>
  <c r="Q89" i="16"/>
  <c r="Q90" i="16"/>
  <c r="Q92" i="16"/>
  <c r="Q93" i="16"/>
  <c r="Q96" i="16"/>
  <c r="Q97" i="16"/>
  <c r="Q98" i="16"/>
  <c r="Q101" i="16"/>
  <c r="Q103" i="16"/>
  <c r="Q104" i="16"/>
  <c r="Q105" i="16"/>
  <c r="Q106" i="16"/>
  <c r="Q108" i="16"/>
  <c r="Q109" i="16"/>
  <c r="Q112" i="16"/>
  <c r="Q113" i="16"/>
  <c r="Q114" i="16"/>
  <c r="Q117" i="16"/>
  <c r="Q119" i="16"/>
  <c r="Q120" i="16"/>
  <c r="Q121" i="16"/>
  <c r="Q122" i="16"/>
  <c r="Q124" i="16"/>
  <c r="Q125" i="16"/>
  <c r="Q128" i="16"/>
  <c r="Q129" i="16"/>
  <c r="Q130" i="16"/>
  <c r="Q133" i="16"/>
  <c r="Q135" i="16"/>
  <c r="Q136" i="16"/>
  <c r="Q137" i="16"/>
  <c r="Q138" i="16"/>
  <c r="Q140" i="16"/>
  <c r="Q141" i="16"/>
  <c r="Q144" i="16"/>
  <c r="Q145" i="16"/>
  <c r="Q146" i="16"/>
  <c r="Q149" i="16"/>
  <c r="Q151" i="16"/>
  <c r="Q152" i="16"/>
  <c r="Q153" i="16"/>
  <c r="Q154" i="16"/>
  <c r="Q156" i="16"/>
  <c r="Q157" i="16"/>
  <c r="Q160" i="16"/>
  <c r="Q161" i="16"/>
  <c r="Q162" i="16"/>
  <c r="Q165" i="16"/>
  <c r="Q167" i="16"/>
  <c r="Q168" i="16"/>
  <c r="Q169" i="16"/>
  <c r="Q170" i="16"/>
  <c r="Q172" i="16"/>
  <c r="Q173" i="16"/>
  <c r="Q176" i="16"/>
  <c r="Q177" i="16"/>
  <c r="Q178" i="16"/>
  <c r="Q181" i="16"/>
  <c r="Q183" i="16"/>
  <c r="Q184" i="16"/>
  <c r="Q185" i="16"/>
  <c r="Q186" i="16"/>
  <c r="Q188" i="16"/>
  <c r="Q189" i="16"/>
  <c r="Q192" i="16"/>
  <c r="Q193" i="16"/>
  <c r="Q194" i="16"/>
  <c r="Q197" i="16"/>
  <c r="Q199" i="16"/>
  <c r="Q200" i="16"/>
  <c r="Q201" i="16"/>
  <c r="Q202" i="16"/>
  <c r="Q204" i="16"/>
  <c r="Q205" i="16"/>
  <c r="Q208" i="16"/>
  <c r="Q209" i="16"/>
  <c r="Q210" i="16"/>
  <c r="Q213" i="16"/>
  <c r="Q215" i="16"/>
  <c r="Q216" i="16"/>
  <c r="Q217" i="16"/>
  <c r="Q218" i="16"/>
  <c r="Q220" i="16"/>
  <c r="Q221" i="16"/>
  <c r="Q224" i="16"/>
  <c r="Q225" i="16"/>
  <c r="Q226" i="16"/>
  <c r="Q229" i="16"/>
  <c r="Q231" i="16"/>
  <c r="Q232" i="16"/>
  <c r="Q233" i="16"/>
  <c r="Q234" i="16"/>
  <c r="Q236" i="16"/>
  <c r="Q237" i="16"/>
  <c r="Q240" i="16"/>
  <c r="Q241" i="16"/>
  <c r="Q242" i="16"/>
  <c r="Q245" i="16"/>
  <c r="Q247" i="16"/>
  <c r="Q248" i="16"/>
  <c r="Q249" i="16"/>
  <c r="Q250" i="16"/>
  <c r="Q252" i="16"/>
  <c r="Q253" i="16"/>
  <c r="Q256" i="16"/>
  <c r="Q257" i="16"/>
  <c r="Q258" i="16"/>
  <c r="Q261" i="16"/>
  <c r="Q263" i="16"/>
  <c r="Q264" i="16"/>
  <c r="Q265" i="16"/>
  <c r="Q266" i="16"/>
  <c r="Q268" i="16"/>
  <c r="Q269" i="16"/>
  <c r="Q272" i="16"/>
  <c r="Q273" i="16"/>
  <c r="Q274" i="16"/>
  <c r="Q277" i="16"/>
  <c r="Q279" i="16"/>
  <c r="Q280" i="16"/>
  <c r="Q281" i="16"/>
  <c r="Q282" i="16"/>
  <c r="Q284" i="16"/>
  <c r="Q285" i="16"/>
  <c r="Q288" i="16"/>
  <c r="Q289" i="16"/>
  <c r="Q290" i="16"/>
  <c r="Q293" i="16"/>
  <c r="Q295" i="16"/>
  <c r="Q296" i="16"/>
  <c r="Q297" i="16"/>
  <c r="Q298" i="16"/>
  <c r="Q300" i="16"/>
  <c r="Q301" i="16"/>
  <c r="Q304" i="16"/>
  <c r="Q305" i="16"/>
  <c r="Q306" i="16"/>
  <c r="Q309" i="16"/>
  <c r="Q311" i="16"/>
  <c r="Q312" i="16"/>
  <c r="Q313" i="16"/>
  <c r="Q314" i="16"/>
  <c r="Q316" i="16"/>
  <c r="Q317" i="16"/>
  <c r="Q320" i="16"/>
  <c r="Q321" i="16"/>
  <c r="Q322" i="16"/>
  <c r="Q325" i="16"/>
  <c r="Q327" i="16"/>
  <c r="Q328" i="16"/>
  <c r="Q329" i="16"/>
  <c r="Q330" i="16"/>
  <c r="Q332" i="16"/>
  <c r="Q333" i="16"/>
  <c r="Q336" i="16"/>
  <c r="Q337" i="16"/>
  <c r="Q338" i="16"/>
  <c r="Q341" i="16"/>
  <c r="Q343" i="16"/>
  <c r="Q344" i="16"/>
  <c r="Q345" i="16"/>
  <c r="Q346" i="16"/>
  <c r="Q348" i="16"/>
  <c r="Q349" i="16"/>
  <c r="Q352" i="16"/>
  <c r="Q353" i="16"/>
  <c r="Q354" i="16"/>
  <c r="Q357" i="16"/>
  <c r="Q359" i="16"/>
  <c r="Q360" i="16"/>
  <c r="Q361" i="16"/>
  <c r="Q362" i="16"/>
  <c r="Q364" i="16"/>
  <c r="Q365" i="16"/>
  <c r="Q368" i="16"/>
  <c r="Q369" i="16"/>
  <c r="Q370" i="16"/>
  <c r="Q373" i="16"/>
  <c r="Q375" i="16"/>
  <c r="Q376" i="16"/>
  <c r="Q377" i="16"/>
  <c r="Q378" i="16"/>
  <c r="Q380" i="16"/>
  <c r="Q381" i="16"/>
  <c r="Q384" i="16"/>
  <c r="Q385" i="16"/>
  <c r="Q386" i="16"/>
  <c r="Q389" i="16"/>
  <c r="Q391" i="16"/>
  <c r="Q392" i="16"/>
  <c r="Q393" i="16"/>
  <c r="Q394" i="16"/>
  <c r="Q396" i="16"/>
  <c r="Q397" i="16"/>
  <c r="Q400" i="16"/>
  <c r="Q401" i="16"/>
  <c r="Q402" i="16"/>
  <c r="Q405" i="16"/>
  <c r="Q407" i="16"/>
  <c r="Q408" i="16"/>
  <c r="Q409" i="16"/>
  <c r="Q410" i="16"/>
  <c r="Q412" i="16"/>
  <c r="Q413" i="16"/>
  <c r="Q416" i="16"/>
  <c r="Q417" i="16"/>
  <c r="Q418" i="16"/>
  <c r="Q423" i="16"/>
  <c r="Q424" i="16"/>
  <c r="Q425" i="16"/>
  <c r="Q426" i="16"/>
  <c r="Q428" i="16"/>
  <c r="Q429" i="16"/>
  <c r="Q432" i="16"/>
  <c r="Q433" i="16"/>
  <c r="Q434" i="16"/>
  <c r="Q439" i="16"/>
  <c r="Q440" i="16"/>
  <c r="Q441" i="16"/>
  <c r="Q442" i="16"/>
  <c r="Q444" i="16"/>
  <c r="Q445" i="16"/>
  <c r="Q448" i="16"/>
  <c r="Q449" i="16"/>
  <c r="Q450" i="16"/>
  <c r="Q455" i="16"/>
  <c r="Q456" i="16"/>
  <c r="Q457" i="16"/>
  <c r="Q458" i="16"/>
  <c r="Q460" i="16"/>
  <c r="Q461" i="16"/>
  <c r="Q464" i="16"/>
  <c r="Q466" i="16"/>
  <c r="Q471" i="16"/>
  <c r="Q472" i="16"/>
  <c r="Q473" i="16"/>
  <c r="Q474" i="16"/>
  <c r="Q476" i="16"/>
  <c r="Q477" i="16"/>
  <c r="Q480" i="16"/>
  <c r="Q482" i="16"/>
  <c r="Q487" i="16"/>
  <c r="Q488" i="16"/>
  <c r="Q489" i="16"/>
  <c r="Q490" i="16"/>
  <c r="Q492" i="16"/>
  <c r="Q493" i="16"/>
  <c r="Q496" i="16"/>
  <c r="Q498" i="16"/>
  <c r="Q503" i="16"/>
  <c r="Q504" i="16"/>
  <c r="Q505" i="16"/>
  <c r="Q506" i="16"/>
  <c r="Q508" i="16"/>
  <c r="Q509" i="16"/>
  <c r="Q512" i="16"/>
  <c r="Q514" i="16"/>
  <c r="Q519" i="16"/>
  <c r="Q520" i="16"/>
  <c r="Q521" i="16"/>
  <c r="Q522" i="16"/>
  <c r="Q524" i="16"/>
  <c r="Q525" i="16"/>
  <c r="Q528" i="16"/>
  <c r="Q530" i="16"/>
  <c r="Q535" i="16"/>
  <c r="Q536" i="16"/>
  <c r="Q537" i="16"/>
  <c r="Q538" i="16"/>
  <c r="Q540" i="16"/>
  <c r="Q541" i="16"/>
  <c r="Q544" i="16"/>
  <c r="Q546" i="16"/>
  <c r="Q551" i="16"/>
  <c r="Q6" i="16" l="1"/>
  <c r="E3" i="11" l="1"/>
  <c r="E4" i="11"/>
  <c r="E5" i="11"/>
  <c r="E6" i="11"/>
  <c r="E7" i="11"/>
  <c r="E8" i="11"/>
  <c r="E9" i="11"/>
  <c r="E10" i="11"/>
  <c r="E11" i="11"/>
  <c r="E12" i="11"/>
  <c r="E13" i="11"/>
  <c r="E14" i="1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2" i="11"/>
  <c r="C15" i="11" l="1"/>
  <c r="D15" i="11"/>
  <c r="C16" i="11"/>
  <c r="D16" i="11"/>
  <c r="C17" i="11"/>
  <c r="D17" i="11"/>
  <c r="C18" i="11"/>
  <c r="D18" i="11"/>
  <c r="C19" i="11"/>
  <c r="D19" i="11"/>
  <c r="C20" i="11"/>
  <c r="D20" i="11"/>
  <c r="C21" i="11"/>
  <c r="D21" i="11"/>
  <c r="C22" i="11"/>
  <c r="D22" i="11"/>
  <c r="C23" i="11"/>
  <c r="D23" i="11"/>
  <c r="C24" i="11"/>
  <c r="D24" i="11"/>
  <c r="C25" i="11"/>
  <c r="D25" i="11"/>
  <c r="C26" i="11"/>
  <c r="D26" i="11"/>
  <c r="C27" i="11"/>
  <c r="D27" i="11"/>
  <c r="C28" i="11"/>
  <c r="D28" i="11"/>
  <c r="C29" i="11"/>
  <c r="D29" i="11"/>
  <c r="C30" i="11"/>
  <c r="D30" i="11"/>
  <c r="C31" i="11"/>
  <c r="D31" i="11"/>
  <c r="C32" i="11"/>
  <c r="D32" i="11"/>
  <c r="C33" i="11"/>
  <c r="D33" i="11"/>
  <c r="C34" i="11"/>
  <c r="D34" i="11"/>
  <c r="C35" i="11"/>
  <c r="D35" i="11"/>
  <c r="C36" i="11"/>
  <c r="D36" i="11"/>
  <c r="C37" i="11"/>
  <c r="D37" i="11"/>
  <c r="C38" i="11"/>
  <c r="D38" i="11"/>
  <c r="C39" i="11"/>
  <c r="D39" i="11"/>
  <c r="C40" i="11"/>
  <c r="D40" i="11"/>
  <c r="C41" i="11"/>
  <c r="D41" i="11"/>
  <c r="C42" i="11"/>
  <c r="D42" i="11"/>
  <c r="C43" i="11"/>
  <c r="D43" i="11"/>
  <c r="C44" i="11"/>
  <c r="D44" i="11"/>
  <c r="C45" i="11"/>
  <c r="D45" i="11"/>
  <c r="C46" i="11"/>
  <c r="D46" i="11"/>
  <c r="C47" i="11"/>
  <c r="D47" i="11"/>
  <c r="C48" i="11"/>
  <c r="D48" i="11"/>
  <c r="C49" i="11"/>
  <c r="D49" i="11"/>
  <c r="C50" i="11"/>
  <c r="D50" i="11"/>
  <c r="C51" i="11"/>
  <c r="D51" i="11"/>
  <c r="C52" i="11"/>
  <c r="D52" i="11"/>
  <c r="C53" i="11"/>
  <c r="D53" i="11"/>
  <c r="C54" i="11"/>
  <c r="D54" i="11"/>
  <c r="C55" i="11"/>
  <c r="D55" i="11"/>
  <c r="C56" i="11"/>
  <c r="D56" i="11"/>
  <c r="C57" i="11"/>
  <c r="D57" i="11"/>
  <c r="C58" i="11"/>
  <c r="D58" i="11"/>
  <c r="C59" i="11"/>
  <c r="D59" i="11"/>
  <c r="C60" i="11"/>
  <c r="D60" i="11"/>
  <c r="C61" i="11"/>
  <c r="D61" i="11"/>
  <c r="C62" i="11"/>
  <c r="D62" i="11"/>
  <c r="C63" i="11"/>
  <c r="D63" i="11"/>
  <c r="C64" i="11"/>
  <c r="D64" i="11"/>
  <c r="C65" i="11"/>
  <c r="D65" i="11"/>
  <c r="C66" i="11"/>
  <c r="D66" i="11"/>
  <c r="C67" i="11"/>
  <c r="D67" i="11"/>
  <c r="C68" i="11"/>
  <c r="D68" i="11"/>
  <c r="C69" i="11"/>
  <c r="D69" i="11"/>
  <c r="C70" i="11"/>
  <c r="D70" i="11"/>
  <c r="C71" i="11"/>
  <c r="D71" i="11"/>
  <c r="C72" i="11"/>
  <c r="D72" i="11"/>
  <c r="C73" i="11"/>
  <c r="D73" i="11"/>
  <c r="C74" i="11"/>
  <c r="D74" i="11"/>
  <c r="C75" i="11"/>
  <c r="D75" i="11"/>
  <c r="C76" i="11"/>
  <c r="D76" i="11"/>
  <c r="C77" i="11"/>
  <c r="D77" i="11"/>
  <c r="C78" i="11"/>
  <c r="D78" i="11"/>
  <c r="C79" i="11"/>
  <c r="D79" i="11"/>
  <c r="C80" i="11"/>
  <c r="D80" i="11"/>
  <c r="C81" i="11"/>
  <c r="D81" i="11"/>
  <c r="C82" i="11"/>
  <c r="D82" i="11"/>
  <c r="C83" i="11"/>
  <c r="D83" i="11"/>
  <c r="C84" i="11"/>
  <c r="D84" i="11"/>
  <c r="C85" i="11"/>
  <c r="D85" i="11"/>
  <c r="C86" i="11"/>
  <c r="D86" i="11"/>
  <c r="C87" i="11"/>
  <c r="D87" i="11"/>
  <c r="C88" i="11"/>
  <c r="D88" i="11"/>
  <c r="C89" i="11"/>
  <c r="D89" i="11"/>
  <c r="C90" i="11"/>
  <c r="D90" i="11"/>
  <c r="C91" i="11"/>
  <c r="D91" i="11"/>
  <c r="C92" i="11"/>
  <c r="D92" i="11"/>
  <c r="C93" i="11"/>
  <c r="D93" i="11"/>
  <c r="C94" i="11"/>
  <c r="D94" i="11"/>
  <c r="C95" i="11"/>
  <c r="D95" i="11"/>
  <c r="C96" i="11"/>
  <c r="D96" i="11"/>
  <c r="C97" i="11"/>
  <c r="D97" i="11"/>
  <c r="C98" i="11"/>
  <c r="D98" i="11"/>
  <c r="C99" i="11"/>
  <c r="D99" i="11"/>
  <c r="C100" i="11"/>
  <c r="D100" i="11"/>
  <c r="C101" i="11"/>
  <c r="D101" i="11"/>
  <c r="C102" i="11"/>
  <c r="D102" i="11"/>
  <c r="C103" i="11"/>
  <c r="D103" i="11"/>
  <c r="C104" i="11"/>
  <c r="D104" i="11"/>
  <c r="C105" i="11"/>
  <c r="D105" i="11"/>
  <c r="C106" i="11"/>
  <c r="D106" i="11"/>
  <c r="C107" i="11"/>
  <c r="D107" i="11"/>
  <c r="C108" i="11"/>
  <c r="D108" i="11"/>
  <c r="C109" i="11"/>
  <c r="D109" i="11"/>
  <c r="C110" i="11"/>
  <c r="D110" i="11"/>
  <c r="C111" i="11"/>
  <c r="D111" i="11"/>
  <c r="C112" i="11"/>
  <c r="D112" i="11"/>
  <c r="C113" i="11"/>
  <c r="D113" i="11"/>
  <c r="C114" i="11"/>
  <c r="D114" i="11"/>
  <c r="C115" i="11"/>
  <c r="D115" i="11"/>
  <c r="C116" i="11"/>
  <c r="D116" i="11"/>
  <c r="C117" i="11"/>
  <c r="D117" i="11"/>
  <c r="C118" i="11"/>
  <c r="D118" i="11"/>
  <c r="C119" i="11"/>
  <c r="D119" i="11"/>
  <c r="C120" i="11"/>
  <c r="D120" i="11"/>
  <c r="C121" i="11"/>
  <c r="D121" i="11"/>
  <c r="C122" i="11"/>
  <c r="D122" i="11"/>
  <c r="C123" i="11"/>
  <c r="D123" i="11"/>
  <c r="C124" i="11"/>
  <c r="D124" i="11"/>
  <c r="C125" i="11"/>
  <c r="D125" i="11"/>
  <c r="C126" i="11"/>
  <c r="D126" i="11"/>
  <c r="C127" i="11"/>
  <c r="D127" i="11"/>
  <c r="C128" i="11"/>
  <c r="D128" i="11"/>
  <c r="C129" i="11"/>
  <c r="D129" i="11"/>
  <c r="C130" i="11"/>
  <c r="D130" i="11"/>
  <c r="C131" i="11"/>
  <c r="D131" i="11"/>
  <c r="C132" i="11"/>
  <c r="D132" i="11"/>
  <c r="C133" i="11"/>
  <c r="D133" i="11"/>
  <c r="C134" i="11"/>
  <c r="D134" i="11"/>
  <c r="C135" i="11"/>
  <c r="D135" i="11"/>
  <c r="C136" i="11"/>
  <c r="D136" i="11"/>
  <c r="C137" i="11"/>
  <c r="D137" i="11"/>
  <c r="C138" i="11"/>
  <c r="D138" i="11"/>
  <c r="C139" i="11"/>
  <c r="D139" i="11"/>
  <c r="C140" i="11"/>
  <c r="D140" i="11"/>
  <c r="C141" i="11"/>
  <c r="D141" i="11"/>
  <c r="C142" i="11"/>
  <c r="D142" i="11"/>
  <c r="C143" i="11"/>
  <c r="D143" i="11"/>
  <c r="C144" i="11"/>
  <c r="D144" i="11"/>
  <c r="C145" i="11"/>
  <c r="D145" i="11"/>
  <c r="C146" i="11"/>
  <c r="D146" i="11"/>
  <c r="C147" i="11"/>
  <c r="D147" i="11"/>
  <c r="C148" i="11"/>
  <c r="D148" i="11"/>
  <c r="C149" i="11"/>
  <c r="D149" i="11"/>
  <c r="C150" i="11"/>
  <c r="D150" i="11"/>
  <c r="C151" i="11"/>
  <c r="D151" i="11"/>
  <c r="C152" i="11"/>
  <c r="D152" i="11"/>
  <c r="C153" i="11"/>
  <c r="D153" i="11"/>
  <c r="C154" i="11"/>
  <c r="D154" i="11"/>
  <c r="C155" i="11"/>
  <c r="D155" i="11"/>
  <c r="C156" i="11"/>
  <c r="D156" i="11"/>
  <c r="C157" i="11"/>
  <c r="D157" i="11"/>
  <c r="C158" i="11"/>
  <c r="D158" i="11"/>
  <c r="C159" i="11"/>
  <c r="D159" i="11"/>
  <c r="C160" i="11"/>
  <c r="D160" i="11"/>
  <c r="C161" i="11"/>
  <c r="D161" i="11"/>
  <c r="C162" i="11"/>
  <c r="D162" i="11"/>
  <c r="C163" i="11"/>
  <c r="D163" i="11"/>
  <c r="C164" i="11"/>
  <c r="D164" i="11"/>
  <c r="C165" i="11"/>
  <c r="D165" i="11"/>
  <c r="C166" i="11"/>
  <c r="D166" i="11"/>
  <c r="C167" i="11"/>
  <c r="D167" i="11"/>
  <c r="C168" i="11"/>
  <c r="D168" i="11"/>
  <c r="C169" i="11"/>
  <c r="D169" i="11"/>
  <c r="C170" i="11"/>
  <c r="D170" i="11"/>
  <c r="C171" i="11"/>
  <c r="D171" i="11"/>
  <c r="C172" i="11"/>
  <c r="D172" i="11"/>
  <c r="C173" i="11"/>
  <c r="D173" i="11"/>
  <c r="C174" i="11"/>
  <c r="D174" i="11"/>
  <c r="C175" i="11"/>
  <c r="D175" i="11"/>
  <c r="C176" i="11"/>
  <c r="D176" i="11"/>
  <c r="C177" i="11"/>
  <c r="D177" i="11"/>
  <c r="C178" i="11"/>
  <c r="D178" i="11"/>
  <c r="C179" i="11"/>
  <c r="D179" i="11"/>
  <c r="C180" i="11"/>
  <c r="D180" i="11"/>
  <c r="C181" i="11"/>
  <c r="D181" i="11"/>
  <c r="C182" i="11"/>
  <c r="D182" i="11"/>
  <c r="C183" i="11"/>
  <c r="D183" i="11"/>
  <c r="C184" i="11"/>
  <c r="D184" i="11"/>
  <c r="C185" i="11"/>
  <c r="D185" i="11"/>
  <c r="C186" i="11"/>
  <c r="D186" i="11"/>
  <c r="C187" i="11"/>
  <c r="D187" i="11"/>
  <c r="C188" i="11"/>
  <c r="D188" i="11"/>
  <c r="C189" i="11"/>
  <c r="D189" i="11"/>
  <c r="C190" i="11"/>
  <c r="D190" i="11"/>
  <c r="C191" i="11"/>
  <c r="D191" i="11"/>
  <c r="C192" i="11"/>
  <c r="D192" i="11"/>
  <c r="C193" i="11"/>
  <c r="D193" i="11"/>
  <c r="C194" i="11"/>
  <c r="D194" i="11"/>
  <c r="C195" i="11"/>
  <c r="D195" i="11"/>
  <c r="C196" i="11"/>
  <c r="D196" i="11"/>
  <c r="C197" i="11"/>
  <c r="D197" i="11"/>
  <c r="C198" i="11"/>
  <c r="D198" i="11"/>
  <c r="C199" i="11"/>
  <c r="D199" i="11"/>
  <c r="C200" i="11"/>
  <c r="D200" i="11"/>
  <c r="C201" i="11"/>
  <c r="D201" i="11"/>
  <c r="C202" i="11"/>
  <c r="D202" i="11"/>
  <c r="C203" i="11"/>
  <c r="D203" i="11"/>
  <c r="C204" i="11"/>
  <c r="D204" i="11"/>
  <c r="C205" i="11"/>
  <c r="D205" i="11"/>
  <c r="C206" i="11"/>
  <c r="D206" i="11"/>
  <c r="C207" i="11"/>
  <c r="D207" i="11"/>
  <c r="C208" i="11"/>
  <c r="D208" i="11"/>
  <c r="C209" i="11"/>
  <c r="D209" i="11"/>
  <c r="C210" i="11"/>
  <c r="D210" i="11"/>
  <c r="C211" i="11"/>
  <c r="D211" i="11"/>
  <c r="C212" i="11"/>
  <c r="D212" i="11"/>
  <c r="C213" i="11"/>
  <c r="D213" i="11"/>
  <c r="C214" i="11"/>
  <c r="D214" i="11"/>
  <c r="C215" i="11"/>
  <c r="D215" i="11"/>
  <c r="C216" i="11"/>
  <c r="D216" i="11"/>
  <c r="C217" i="11"/>
  <c r="D217" i="11"/>
  <c r="C218" i="11"/>
  <c r="D218" i="11"/>
  <c r="C219" i="11"/>
  <c r="D219" i="11"/>
  <c r="C220" i="11"/>
  <c r="D220" i="11"/>
  <c r="C221" i="11"/>
  <c r="D221" i="11"/>
  <c r="C222" i="11"/>
  <c r="D222" i="11"/>
  <c r="C223" i="11"/>
  <c r="D223" i="11"/>
  <c r="C224" i="11"/>
  <c r="D224" i="11"/>
  <c r="C225" i="11"/>
  <c r="D225" i="11"/>
  <c r="C226" i="11"/>
  <c r="D226" i="11"/>
  <c r="C227" i="11"/>
  <c r="D227" i="11"/>
  <c r="C228" i="11"/>
  <c r="D228" i="11"/>
  <c r="C229" i="11"/>
  <c r="D229" i="11"/>
  <c r="C230" i="11"/>
  <c r="D230" i="11"/>
  <c r="C231" i="11"/>
  <c r="D231" i="11"/>
  <c r="C232" i="11"/>
  <c r="D232" i="11"/>
  <c r="C233" i="11"/>
  <c r="D233" i="11"/>
  <c r="C234" i="11"/>
  <c r="D234" i="11"/>
  <c r="C235" i="11"/>
  <c r="D235" i="11"/>
  <c r="C236" i="11"/>
  <c r="D236" i="11"/>
  <c r="C237" i="11"/>
  <c r="D237" i="11"/>
  <c r="C238" i="11"/>
  <c r="D238" i="11"/>
  <c r="C239" i="11"/>
  <c r="D239" i="11"/>
  <c r="C240" i="11"/>
  <c r="D240" i="11"/>
  <c r="C241" i="11"/>
  <c r="D241" i="11"/>
  <c r="C242" i="11"/>
  <c r="D242" i="11"/>
  <c r="C243" i="11"/>
  <c r="D243" i="11"/>
  <c r="C244" i="11"/>
  <c r="D244" i="11"/>
  <c r="C245" i="11"/>
  <c r="D245" i="11"/>
  <c r="C246" i="11"/>
  <c r="D246" i="11"/>
  <c r="C247" i="11"/>
  <c r="D247" i="11"/>
  <c r="C248" i="11"/>
  <c r="D248" i="11"/>
  <c r="C249" i="11"/>
  <c r="D249" i="11"/>
  <c r="C250" i="11"/>
  <c r="D250" i="11"/>
  <c r="C251" i="11"/>
  <c r="D251" i="11"/>
  <c r="C252" i="11"/>
  <c r="D252" i="11"/>
  <c r="C253" i="11"/>
  <c r="D253" i="11"/>
  <c r="C254" i="11"/>
  <c r="D254" i="11"/>
  <c r="C255" i="11"/>
  <c r="D255" i="11"/>
  <c r="C256" i="11"/>
  <c r="D256" i="11"/>
  <c r="C257" i="11"/>
  <c r="D257" i="11"/>
  <c r="C258" i="11"/>
  <c r="D258" i="11"/>
  <c r="C259" i="11"/>
  <c r="D259" i="11"/>
  <c r="C260" i="11"/>
  <c r="D260" i="11"/>
  <c r="C261" i="11"/>
  <c r="D261" i="11"/>
  <c r="C262" i="11"/>
  <c r="D262" i="11"/>
  <c r="C263" i="11"/>
  <c r="D263" i="11"/>
  <c r="C264" i="11"/>
  <c r="D264" i="11"/>
  <c r="C265" i="11"/>
  <c r="D265" i="11"/>
  <c r="C266" i="11"/>
  <c r="D266" i="11"/>
  <c r="C267" i="11"/>
  <c r="D267" i="11"/>
  <c r="C268" i="11"/>
  <c r="D268" i="11"/>
  <c r="C269" i="11"/>
  <c r="D269" i="11"/>
  <c r="C270" i="11"/>
  <c r="D270" i="11"/>
  <c r="C271" i="11"/>
  <c r="D271" i="11"/>
  <c r="C272" i="11"/>
  <c r="D272" i="11"/>
  <c r="C273" i="11"/>
  <c r="D273" i="11"/>
  <c r="C274" i="11"/>
  <c r="D274" i="11"/>
  <c r="C275" i="11"/>
  <c r="D275" i="11"/>
  <c r="C276" i="11"/>
  <c r="D276" i="11"/>
  <c r="C277" i="11"/>
  <c r="D277" i="11"/>
  <c r="C278" i="11"/>
  <c r="D278" i="11"/>
  <c r="C279" i="11"/>
  <c r="D279" i="11"/>
  <c r="C280" i="11"/>
  <c r="D280" i="11"/>
  <c r="C281" i="11"/>
  <c r="D281" i="11"/>
  <c r="C282" i="11"/>
  <c r="D282" i="11"/>
  <c r="C283" i="11"/>
  <c r="D283" i="11"/>
  <c r="C284" i="11"/>
  <c r="D284" i="11"/>
  <c r="C285" i="11"/>
  <c r="D285" i="11"/>
  <c r="C286" i="11"/>
  <c r="D286" i="11"/>
  <c r="C287" i="11"/>
  <c r="D287" i="11"/>
  <c r="C288" i="11"/>
  <c r="D288" i="11"/>
  <c r="C289" i="11"/>
  <c r="D289" i="11"/>
  <c r="C290" i="11"/>
  <c r="D290" i="11"/>
  <c r="C291" i="11"/>
  <c r="D291" i="11"/>
  <c r="C292" i="11"/>
  <c r="D292" i="11"/>
  <c r="C293" i="11"/>
  <c r="D293" i="11"/>
  <c r="C294" i="11"/>
  <c r="D294" i="11"/>
  <c r="C295" i="11"/>
  <c r="D295" i="11"/>
  <c r="C296" i="11"/>
  <c r="D296" i="11"/>
  <c r="C297" i="11"/>
  <c r="D297" i="11"/>
  <c r="C298" i="11"/>
  <c r="D298" i="11"/>
  <c r="C299" i="11"/>
  <c r="D299" i="11"/>
  <c r="C300" i="11"/>
  <c r="D300" i="11"/>
  <c r="C301" i="11"/>
  <c r="D301" i="11"/>
  <c r="C302" i="11"/>
  <c r="D302" i="11"/>
  <c r="C303" i="11"/>
  <c r="D303" i="11"/>
  <c r="C304" i="11"/>
  <c r="D304" i="11"/>
  <c r="C305" i="11"/>
  <c r="D305" i="11"/>
  <c r="C306" i="11"/>
  <c r="D306" i="11"/>
  <c r="C307" i="11"/>
  <c r="D307" i="11"/>
  <c r="C308" i="11"/>
  <c r="D308" i="11"/>
  <c r="C309" i="11"/>
  <c r="D309" i="11"/>
  <c r="C310" i="11"/>
  <c r="D310" i="11"/>
  <c r="C311" i="11"/>
  <c r="D311" i="11"/>
  <c r="C312" i="11"/>
  <c r="D312" i="11"/>
  <c r="C313" i="11"/>
  <c r="D313" i="11"/>
  <c r="C314" i="11"/>
  <c r="D314" i="11"/>
  <c r="C315" i="11"/>
  <c r="D315" i="11"/>
  <c r="C316" i="11"/>
  <c r="D316" i="11"/>
  <c r="C317" i="11"/>
  <c r="D317" i="11"/>
  <c r="C318" i="11"/>
  <c r="D318" i="11"/>
  <c r="C319" i="11"/>
  <c r="D319" i="11"/>
  <c r="C320" i="11"/>
  <c r="D320" i="11"/>
  <c r="C321" i="11"/>
  <c r="D321" i="11"/>
  <c r="C322" i="11"/>
  <c r="D322" i="11"/>
  <c r="C323" i="11"/>
  <c r="D323" i="11"/>
  <c r="C324" i="11"/>
  <c r="D324" i="11"/>
  <c r="C325" i="11"/>
  <c r="D325" i="11"/>
  <c r="C326" i="11"/>
  <c r="D326" i="11"/>
  <c r="C327" i="11"/>
  <c r="D327" i="11"/>
  <c r="C328" i="11"/>
  <c r="D328" i="11"/>
  <c r="C329" i="11"/>
  <c r="D329" i="11"/>
  <c r="C330" i="11"/>
  <c r="D330" i="11"/>
  <c r="C331" i="11"/>
  <c r="D331" i="11"/>
  <c r="C332" i="11"/>
  <c r="D332" i="11"/>
  <c r="C333" i="11"/>
  <c r="D333" i="11"/>
  <c r="C334" i="11"/>
  <c r="D334" i="11"/>
  <c r="C335" i="11"/>
  <c r="D335" i="11"/>
  <c r="C336" i="11"/>
  <c r="D336" i="11"/>
  <c r="C337" i="11"/>
  <c r="D337" i="11"/>
  <c r="C338" i="11"/>
  <c r="D338" i="11"/>
  <c r="C339" i="11"/>
  <c r="D339" i="11"/>
  <c r="C340" i="11"/>
  <c r="D340" i="11"/>
  <c r="C341" i="11"/>
  <c r="D341" i="11"/>
  <c r="C342" i="11"/>
  <c r="D342" i="11"/>
  <c r="C343" i="11"/>
  <c r="D343" i="11"/>
  <c r="C344" i="11"/>
  <c r="D344" i="11"/>
  <c r="C345" i="11"/>
  <c r="D345" i="11"/>
  <c r="C346" i="11"/>
  <c r="D346" i="11"/>
  <c r="C347" i="11"/>
  <c r="D347" i="11"/>
  <c r="C348" i="11"/>
  <c r="D348" i="11"/>
  <c r="C349" i="11"/>
  <c r="D349" i="11"/>
  <c r="C350" i="11"/>
  <c r="D350" i="11"/>
  <c r="C351" i="11"/>
  <c r="D351" i="11"/>
  <c r="C352" i="11"/>
  <c r="D352" i="11"/>
  <c r="C353" i="11"/>
  <c r="D353" i="11"/>
  <c r="C354" i="11"/>
  <c r="D354" i="11"/>
  <c r="C355" i="11"/>
  <c r="D355" i="11"/>
  <c r="C356" i="11"/>
  <c r="D356" i="11"/>
  <c r="C357" i="11"/>
  <c r="D357" i="11"/>
  <c r="C358" i="11"/>
  <c r="D358" i="11"/>
  <c r="C359" i="11"/>
  <c r="D359" i="11"/>
  <c r="C360" i="11"/>
  <c r="D360" i="11"/>
  <c r="C361" i="11"/>
  <c r="D361" i="11"/>
  <c r="C362" i="11"/>
  <c r="D362" i="11"/>
  <c r="C363" i="11"/>
  <c r="D363" i="11"/>
  <c r="C364" i="11"/>
  <c r="D364" i="11"/>
  <c r="C365" i="11"/>
  <c r="D365" i="11"/>
  <c r="C366" i="11"/>
  <c r="D366" i="11"/>
  <c r="C367" i="11"/>
  <c r="D367" i="11"/>
  <c r="C368" i="11"/>
  <c r="D368" i="11"/>
  <c r="C369" i="11"/>
  <c r="D369" i="11"/>
  <c r="C370" i="11"/>
  <c r="D370" i="11"/>
  <c r="C371" i="11"/>
  <c r="D371" i="11"/>
  <c r="C372" i="11"/>
  <c r="D372" i="11"/>
  <c r="C373" i="11"/>
  <c r="D373" i="11"/>
  <c r="C374" i="11"/>
  <c r="D374" i="11"/>
  <c r="C375" i="11"/>
  <c r="D375" i="11"/>
  <c r="C376" i="11"/>
  <c r="D376" i="11"/>
  <c r="C377" i="11"/>
  <c r="D377" i="11"/>
  <c r="C378" i="11"/>
  <c r="D378" i="11"/>
  <c r="C379" i="11"/>
  <c r="D379" i="11"/>
  <c r="C380" i="11"/>
  <c r="D380" i="11"/>
  <c r="C381" i="11"/>
  <c r="D381" i="11"/>
  <c r="C382" i="11"/>
  <c r="D382" i="11"/>
  <c r="C383" i="11"/>
  <c r="D383" i="11"/>
  <c r="C384" i="11"/>
  <c r="D384" i="11"/>
  <c r="C385" i="11"/>
  <c r="D385" i="11"/>
  <c r="C386" i="11"/>
  <c r="D386" i="11"/>
  <c r="C387" i="11"/>
  <c r="D387" i="11"/>
  <c r="C388" i="11"/>
  <c r="D388" i="11"/>
  <c r="C389" i="11"/>
  <c r="D389" i="11"/>
  <c r="C390" i="11"/>
  <c r="D390" i="11"/>
  <c r="C391" i="11"/>
  <c r="D391" i="11"/>
  <c r="C392" i="11"/>
  <c r="D392" i="11"/>
  <c r="C393" i="11"/>
  <c r="D393" i="11"/>
  <c r="C394" i="11"/>
  <c r="D394" i="11"/>
  <c r="C395" i="11"/>
  <c r="D395" i="11"/>
  <c r="C396" i="11"/>
  <c r="D396" i="11"/>
  <c r="C397" i="11"/>
  <c r="D397" i="11"/>
  <c r="C398" i="11"/>
  <c r="D398" i="11"/>
  <c r="C399" i="11"/>
  <c r="D399" i="11"/>
  <c r="C400" i="11"/>
  <c r="D400" i="11"/>
  <c r="C401" i="11"/>
  <c r="D401" i="11"/>
  <c r="C402" i="11"/>
  <c r="D402" i="11"/>
  <c r="C403" i="11"/>
  <c r="D403" i="11"/>
  <c r="C404" i="11"/>
  <c r="D404" i="11"/>
  <c r="C405" i="11"/>
  <c r="D405" i="11"/>
  <c r="C406" i="11"/>
  <c r="D406" i="11"/>
  <c r="C407" i="11"/>
  <c r="D407" i="11"/>
  <c r="C408" i="11"/>
  <c r="D408" i="11"/>
  <c r="C409" i="11"/>
  <c r="D409" i="11"/>
  <c r="C410" i="11"/>
  <c r="D410" i="11"/>
  <c r="C411" i="11"/>
  <c r="D411" i="11"/>
  <c r="C412" i="11"/>
  <c r="D412" i="11"/>
  <c r="C413" i="11"/>
  <c r="D413" i="11"/>
  <c r="C414" i="11"/>
  <c r="D414" i="11"/>
  <c r="C415" i="11"/>
  <c r="D415" i="11"/>
  <c r="D3" i="11" l="1"/>
  <c r="D4" i="11"/>
  <c r="D5" i="11"/>
  <c r="D6" i="11"/>
  <c r="D7" i="11"/>
  <c r="D8" i="11"/>
  <c r="D9" i="11"/>
  <c r="D10" i="11"/>
  <c r="D11" i="11"/>
  <c r="D12" i="11"/>
  <c r="D13" i="11"/>
  <c r="D14" i="11"/>
  <c r="C3" i="11"/>
  <c r="C4" i="11"/>
  <c r="C5" i="11"/>
  <c r="C6" i="11"/>
  <c r="C7" i="11"/>
  <c r="C8" i="11"/>
  <c r="C9" i="11"/>
  <c r="C10" i="11"/>
  <c r="C11" i="11"/>
  <c r="C12" i="11"/>
  <c r="C13" i="11"/>
  <c r="C14" i="11"/>
  <c r="D2" i="11"/>
  <c r="C2" i="11"/>
  <c r="H4" i="11" l="1"/>
  <c r="J4" i="11" s="1"/>
  <c r="K4" i="11" s="1"/>
  <c r="H3" i="11"/>
  <c r="J3" i="11" s="1"/>
  <c r="K3" i="11" s="1"/>
  <c r="H5" i="11"/>
  <c r="J5" i="11" s="1"/>
  <c r="K5" i="11" s="1"/>
  <c r="H2" i="11"/>
  <c r="J2" i="11" s="1"/>
  <c r="L9" i="8" a="1"/>
  <c r="L9" i="8" s="1"/>
  <c r="L17" i="10" a="1"/>
  <c r="L17" i="10" s="1"/>
  <c r="K2" i="11" l="1"/>
  <c r="C18" i="10"/>
  <c r="F35" i="10" a="1"/>
  <c r="F35" i="10" s="1"/>
  <c r="F42" i="10" l="1" a="1"/>
  <c r="F42" i="10" s="1"/>
  <c r="F41" i="10" a="1"/>
  <c r="F41" i="10" s="1"/>
  <c r="E38" i="10" a="1"/>
  <c r="E38" i="10" s="1"/>
  <c r="F34" i="10" a="1"/>
  <c r="F34" i="10" s="1"/>
  <c r="I26" i="10" a="1"/>
  <c r="I26" i="10" s="1"/>
  <c r="L25" i="10" a="1"/>
  <c r="L25" i="10" s="1"/>
  <c r="I25" i="10" a="1"/>
  <c r="I25" i="10" s="1"/>
  <c r="F25" i="10" a="1"/>
  <c r="F25" i="10" s="1"/>
  <c r="L24" i="10" a="1"/>
  <c r="L24" i="10" s="1"/>
  <c r="I24" i="10" a="1"/>
  <c r="I24" i="10" s="1"/>
  <c r="F24" i="10" a="1"/>
  <c r="F24" i="10" s="1"/>
  <c r="I23" i="10" a="1"/>
  <c r="I23" i="10" s="1"/>
  <c r="F23" i="10" a="1"/>
  <c r="F23" i="10" s="1"/>
  <c r="L22" i="10" a="1"/>
  <c r="L22" i="10" s="1"/>
  <c r="I22" i="10" a="1"/>
  <c r="I22" i="10" s="1"/>
  <c r="F22" i="10" a="1"/>
  <c r="F22" i="10" s="1"/>
  <c r="I21" i="10" a="1"/>
  <c r="I21" i="10" s="1"/>
  <c r="I20" i="10" a="1"/>
  <c r="I20" i="10" s="1"/>
  <c r="C20" i="10"/>
  <c r="L19" i="10" a="1"/>
  <c r="L19" i="10" s="1"/>
  <c r="I19" i="10" a="1"/>
  <c r="I19" i="10" s="1"/>
  <c r="C19" i="10"/>
  <c r="L18" i="10" a="1"/>
  <c r="L18" i="10" s="1"/>
  <c r="I18" i="10" a="1"/>
  <c r="I18" i="10" s="1"/>
  <c r="F17" i="10" a="1"/>
  <c r="F17" i="10" s="1"/>
  <c r="I17" i="10" a="1"/>
  <c r="I17" i="10" s="1"/>
  <c r="L16" i="10" a="1"/>
  <c r="L16" i="10" s="1"/>
  <c r="M29" i="8" a="1"/>
  <c r="M29" i="8" s="1"/>
  <c r="M28" i="8" a="1"/>
  <c r="M28" i="8" s="1"/>
  <c r="M27" i="8" a="1"/>
  <c r="M27" i="8" s="1"/>
  <c r="M26" i="8" a="1"/>
  <c r="M26" i="8" s="1"/>
  <c r="M25" i="8" a="1"/>
  <c r="M25" i="8" s="1"/>
  <c r="M24" i="8" a="1"/>
  <c r="M24" i="8" s="1"/>
  <c r="M23" i="8" a="1"/>
  <c r="M23" i="8" s="1"/>
  <c r="M22" i="8" a="1"/>
  <c r="M22" i="8" s="1"/>
  <c r="M21" i="8" a="1"/>
  <c r="M21" i="8" s="1"/>
  <c r="M20" i="8" a="1"/>
  <c r="M20" i="8" s="1"/>
  <c r="M19" i="8" a="1"/>
  <c r="M19" i="8" s="1"/>
  <c r="L29" i="8" a="1"/>
  <c r="L29" i="8" s="1"/>
  <c r="L28" i="8" a="1"/>
  <c r="L28" i="8" s="1"/>
  <c r="L27" i="8" a="1"/>
  <c r="L27" i="8" s="1"/>
  <c r="L26" i="8" a="1"/>
  <c r="L26" i="8" s="1"/>
  <c r="L25" i="8" a="1"/>
  <c r="L25" i="8" s="1"/>
  <c r="L24" i="8" a="1"/>
  <c r="L24" i="8" s="1"/>
  <c r="L23" i="8" a="1"/>
  <c r="L23" i="8" s="1"/>
  <c r="L22" i="8" a="1"/>
  <c r="L22" i="8" s="1"/>
  <c r="L21" i="8" a="1"/>
  <c r="L21" i="8" s="1"/>
  <c r="L20" i="8" a="1"/>
  <c r="L20" i="8" s="1"/>
  <c r="L19" i="8" a="1"/>
  <c r="L19" i="8" s="1"/>
  <c r="J29" i="8" a="1"/>
  <c r="J29" i="8" s="1"/>
  <c r="J28" i="8" a="1"/>
  <c r="J28" i="8" s="1"/>
  <c r="J27" i="8" a="1"/>
  <c r="J27" i="8" s="1"/>
  <c r="J26" i="8" a="1"/>
  <c r="J26" i="8" s="1"/>
  <c r="J25" i="8" a="1"/>
  <c r="J25" i="8" s="1"/>
  <c r="J24" i="8" a="1"/>
  <c r="J24" i="8" s="1"/>
  <c r="J23" i="8" a="1"/>
  <c r="J23" i="8" s="1"/>
  <c r="J22" i="8" a="1"/>
  <c r="J22" i="8" s="1"/>
  <c r="J21" i="8" a="1"/>
  <c r="J21" i="8" s="1"/>
  <c r="J20" i="8" a="1"/>
  <c r="J20" i="8" s="1"/>
  <c r="J19" i="8" a="1"/>
  <c r="J19" i="8" s="1"/>
  <c r="I29" i="8" a="1"/>
  <c r="I29" i="8" s="1"/>
  <c r="I28" i="8" a="1"/>
  <c r="I28" i="8" s="1"/>
  <c r="I27" i="8" a="1"/>
  <c r="I27" i="8" s="1"/>
  <c r="I26" i="8" a="1"/>
  <c r="I26" i="8" s="1"/>
  <c r="I25" i="8" a="1"/>
  <c r="I25" i="8" s="1"/>
  <c r="I24" i="8" a="1"/>
  <c r="I24" i="8" s="1"/>
  <c r="I23" i="8" a="1"/>
  <c r="I23" i="8" s="1"/>
  <c r="I22" i="8" a="1"/>
  <c r="I22" i="8" s="1"/>
  <c r="I21" i="8" a="1"/>
  <c r="I21" i="8" s="1"/>
  <c r="I20" i="8" a="1"/>
  <c r="I20" i="8" s="1"/>
  <c r="I19" i="8" a="1"/>
  <c r="I19" i="8" s="1"/>
  <c r="L12" i="8" a="1"/>
  <c r="L12" i="8" s="1"/>
  <c r="L11" i="8" a="1"/>
  <c r="L11" i="8" s="1"/>
  <c r="L10" i="8" a="1"/>
  <c r="L10" i="8" s="1"/>
  <c r="L6" i="8" a="1"/>
  <c r="L6" i="8" s="1"/>
  <c r="L5" i="8" a="1"/>
  <c r="L5" i="8" s="1"/>
  <c r="L4" i="8" a="1"/>
  <c r="L4" i="8" s="1"/>
  <c r="L3" i="8" a="1"/>
  <c r="L3" i="8" s="1"/>
  <c r="I15" i="8" a="1"/>
  <c r="I15" i="8" s="1"/>
  <c r="I14" i="8" a="1"/>
  <c r="I14" i="8" s="1"/>
  <c r="I13" i="8" a="1"/>
  <c r="I13" i="8" s="1"/>
  <c r="I12" i="8" a="1"/>
  <c r="I12" i="8" s="1"/>
  <c r="I11" i="8" a="1"/>
  <c r="I11" i="8" s="1"/>
  <c r="I10" i="8" a="1"/>
  <c r="I10" i="8" s="1"/>
  <c r="I9" i="8" a="1"/>
  <c r="I9" i="8" s="1"/>
  <c r="I8" i="8" a="1"/>
  <c r="I8" i="8" s="1"/>
  <c r="I7" i="8" a="1"/>
  <c r="I7" i="8" s="1"/>
  <c r="I6" i="8" a="1"/>
  <c r="I6" i="8" s="1"/>
  <c r="I5" i="8" a="1"/>
  <c r="I5" i="8" s="1"/>
  <c r="I4" i="8" a="1"/>
  <c r="I4" i="8" s="1"/>
  <c r="F29" i="8" a="1"/>
  <c r="F29" i="8" s="1"/>
  <c r="F28" i="8" a="1"/>
  <c r="F28" i="8" s="1"/>
  <c r="E25" i="8" a="1"/>
  <c r="E25" i="8" s="1"/>
  <c r="F22" i="8" a="1"/>
  <c r="F22" i="8" s="1"/>
  <c r="F21" i="8" a="1"/>
  <c r="F21" i="8" s="1"/>
  <c r="E18" i="8" a="1"/>
  <c r="E18" i="8" s="1"/>
  <c r="E15" i="8" a="1"/>
  <c r="E15" i="8" s="1"/>
  <c r="F12" i="8" a="1"/>
  <c r="F12" i="8" s="1"/>
  <c r="F11" i="8" a="1"/>
  <c r="F11" i="8" s="1"/>
  <c r="F10" i="8" a="1"/>
  <c r="F10" i="8" s="1"/>
  <c r="F9" i="8" a="1"/>
  <c r="F9" i="8" s="1"/>
  <c r="F6" i="8" a="1"/>
  <c r="F6" i="8" s="1"/>
  <c r="F5" i="8" a="1"/>
  <c r="F5" i="8" s="1"/>
  <c r="F4" i="8" a="1"/>
  <c r="F4" i="8" s="1"/>
  <c r="F3" i="8" a="1"/>
  <c r="F3" i="8" s="1"/>
  <c r="C5" i="8"/>
  <c r="F52" i="1" a="1"/>
  <c r="F52" i="1" s="1"/>
  <c r="C7" i="8"/>
  <c r="C6" i="8"/>
  <c r="F86" i="1" a="1"/>
  <c r="F86" i="1" s="1"/>
  <c r="F85" i="1" a="1"/>
  <c r="F85" i="1" s="1"/>
  <c r="F59" i="1" a="1"/>
  <c r="F59" i="1" s="1"/>
  <c r="E81" i="1" a="1"/>
  <c r="E81" i="1" s="1"/>
  <c r="G67" i="1" a="1"/>
  <c r="G67" i="1" s="1"/>
  <c r="H67" i="1" a="1"/>
  <c r="H67" i="1" s="1"/>
  <c r="I67" i="1" a="1"/>
  <c r="I67" i="1" s="1"/>
  <c r="G68" i="1" a="1"/>
  <c r="G68" i="1" s="1"/>
  <c r="H68" i="1" a="1"/>
  <c r="H68" i="1" s="1"/>
  <c r="I68" i="1" a="1"/>
  <c r="I68" i="1" s="1"/>
  <c r="G69" i="1" a="1"/>
  <c r="G69" i="1" s="1"/>
  <c r="H69" i="1" a="1"/>
  <c r="H69" i="1" s="1"/>
  <c r="I69" i="1" a="1"/>
  <c r="I69" i="1" s="1"/>
  <c r="G70" i="1" a="1"/>
  <c r="G70" i="1" s="1"/>
  <c r="H70" i="1" a="1"/>
  <c r="H70" i="1" s="1"/>
  <c r="I70" i="1" a="1"/>
  <c r="I70" i="1" s="1"/>
  <c r="G71" i="1" a="1"/>
  <c r="G71" i="1" s="1"/>
  <c r="H71" i="1" a="1"/>
  <c r="H71" i="1" s="1"/>
  <c r="I71" i="1" a="1"/>
  <c r="I71" i="1" s="1"/>
  <c r="G72" i="1" a="1"/>
  <c r="G72" i="1" s="1"/>
  <c r="H72" i="1" a="1"/>
  <c r="H72" i="1" s="1"/>
  <c r="I72" i="1" a="1"/>
  <c r="I72" i="1" s="1"/>
  <c r="G73" i="1" a="1"/>
  <c r="G73" i="1" s="1"/>
  <c r="H73" i="1" a="1"/>
  <c r="H73" i="1" s="1"/>
  <c r="I73" i="1" a="1"/>
  <c r="I73" i="1" s="1"/>
  <c r="G74" i="1" a="1"/>
  <c r="G74" i="1" s="1"/>
  <c r="H74" i="1" a="1"/>
  <c r="H74" i="1" s="1"/>
  <c r="I74" i="1" a="1"/>
  <c r="I74" i="1" s="1"/>
  <c r="G75" i="1" a="1"/>
  <c r="G75" i="1" s="1"/>
  <c r="H75" i="1" a="1"/>
  <c r="H75" i="1" s="1"/>
  <c r="I75" i="1" a="1"/>
  <c r="I75" i="1" s="1"/>
  <c r="G76" i="1" a="1"/>
  <c r="G76" i="1" s="1"/>
  <c r="H76" i="1" a="1"/>
  <c r="H76" i="1" s="1"/>
  <c r="I76" i="1" a="1"/>
  <c r="I76" i="1" s="1"/>
  <c r="G77" i="1" a="1"/>
  <c r="G77" i="1" s="1"/>
  <c r="H77" i="1" a="1"/>
  <c r="H77" i="1" s="1"/>
  <c r="I77" i="1" a="1"/>
  <c r="I77" i="1" s="1"/>
  <c r="F68" i="1" a="1"/>
  <c r="F68" i="1" s="1"/>
  <c r="F69" i="1" a="1"/>
  <c r="F69" i="1" s="1"/>
  <c r="F70" i="1" a="1"/>
  <c r="F70" i="1" s="1"/>
  <c r="F71" i="1" a="1"/>
  <c r="F71" i="1" s="1"/>
  <c r="F72" i="1" a="1"/>
  <c r="F72" i="1" s="1"/>
  <c r="F73" i="1" a="1"/>
  <c r="F73" i="1" s="1"/>
  <c r="F74" i="1" a="1"/>
  <c r="F74" i="1" s="1"/>
  <c r="F75" i="1" a="1"/>
  <c r="F75" i="1" s="1"/>
  <c r="F76" i="1" a="1"/>
  <c r="F76" i="1" s="1"/>
  <c r="F77" i="1" a="1"/>
  <c r="F77" i="1" s="1"/>
  <c r="F67" i="1" a="1"/>
  <c r="F67" i="1" s="1"/>
  <c r="F37" i="1" a="1"/>
  <c r="F37" i="1" s="1"/>
  <c r="F62" i="1" a="1"/>
  <c r="F62" i="1" s="1"/>
  <c r="F61" i="1" a="1"/>
  <c r="F61" i="1" s="1"/>
  <c r="F60" i="1" a="1"/>
  <c r="F60" i="1" s="1"/>
  <c r="F55" i="1" a="1"/>
  <c r="F55" i="1" s="1"/>
  <c r="F54" i="1" a="1"/>
  <c r="F54" i="1" s="1"/>
  <c r="F53" i="1" a="1"/>
  <c r="F53" i="1" s="1"/>
  <c r="F17" i="1" a="1"/>
  <c r="F17" i="1" s="1"/>
  <c r="F48" i="1" a="1"/>
  <c r="F48" i="1" s="1"/>
  <c r="F47" i="1" a="1"/>
  <c r="F47" i="1" s="1"/>
  <c r="F46" i="1" a="1"/>
  <c r="F46" i="1" s="1"/>
  <c r="F45" i="1" a="1"/>
  <c r="F45" i="1" s="1"/>
  <c r="F44" i="1" a="1"/>
  <c r="F44" i="1" s="1"/>
  <c r="F43" i="1" a="1"/>
  <c r="F43" i="1" s="1"/>
  <c r="F42" i="1" a="1"/>
  <c r="F42" i="1" s="1"/>
  <c r="F41" i="1" a="1"/>
  <c r="F41" i="1" s="1"/>
  <c r="F40" i="1" a="1"/>
  <c r="F40" i="1" s="1"/>
  <c r="F39" i="1" a="1"/>
  <c r="F39" i="1" s="1"/>
  <c r="F38" i="1" a="1"/>
  <c r="F38" i="1" s="1"/>
  <c r="F32" i="1" a="1"/>
  <c r="F32" i="1" s="1"/>
  <c r="F33" i="1" a="1"/>
  <c r="F33" i="1" s="1"/>
  <c r="E28" i="1" a="1"/>
  <c r="E28" i="1" s="1"/>
  <c r="C7" i="1"/>
  <c r="C6" i="1"/>
  <c r="E24" i="1" s="1" a="1"/>
  <c r="E24" i="1" s="1"/>
  <c r="C5" i="1"/>
  <c r="F13" i="1" s="1" a="1"/>
  <c r="F13" i="1" s="1"/>
  <c r="C24" i="4" a="1"/>
  <c r="C24" i="4"/>
  <c r="C25" i="4" a="1"/>
  <c r="C25" i="4" s="1"/>
  <c r="F18" i="1" a="1"/>
  <c r="F18" i="1" s="1"/>
  <c r="F20" i="1" a="1"/>
  <c r="F20" i="1" s="1"/>
  <c r="F19" i="1" a="1"/>
  <c r="F19" i="1" s="1"/>
  <c r="AF5" i="5" a="1"/>
  <c r="AF5" i="5" s="1"/>
  <c r="M5" i="5" a="1"/>
  <c r="M5" i="5" s="1"/>
  <c r="N5" i="5" a="1"/>
  <c r="N5" i="5" s="1"/>
  <c r="O5" i="5" a="1"/>
  <c r="O5" i="5" s="1"/>
  <c r="P5" i="5" a="1"/>
  <c r="P5" i="5" s="1"/>
  <c r="Q5" i="5" a="1"/>
  <c r="Q5" i="5" s="1"/>
  <c r="R5" i="5" a="1"/>
  <c r="R5" i="5" s="1"/>
  <c r="S5" i="5" a="1"/>
  <c r="S5" i="5" s="1"/>
  <c r="T5" i="5" a="1"/>
  <c r="T5" i="5" s="1"/>
  <c r="U5" i="5" a="1"/>
  <c r="U5" i="5" s="1"/>
  <c r="V5" i="5" a="1"/>
  <c r="V5" i="5" s="1"/>
  <c r="W5" i="5" a="1"/>
  <c r="W5" i="5" s="1"/>
  <c r="X5" i="5" a="1"/>
  <c r="X5" i="5" s="1"/>
  <c r="Y5" i="5" a="1"/>
  <c r="Y5" i="5" s="1"/>
  <c r="Z5" i="5" a="1"/>
  <c r="Z5" i="5" s="1"/>
  <c r="AA5" i="5" a="1"/>
  <c r="AA5" i="5" s="1"/>
  <c r="AB5" i="5" a="1"/>
  <c r="AB5" i="5" s="1"/>
  <c r="AC5" i="5" a="1"/>
  <c r="AC5" i="5" s="1"/>
  <c r="AD5" i="5" a="1"/>
  <c r="AD5" i="5" s="1"/>
  <c r="AE5" i="5" a="1"/>
  <c r="AE5" i="5" s="1"/>
  <c r="F1" i="4"/>
  <c r="B1" i="4" s="1" a="1"/>
  <c r="L5" i="5" a="1"/>
  <c r="L5" i="5" s="1"/>
  <c r="C124" i="4" a="1"/>
  <c r="C124" i="4" s="1"/>
  <c r="C125" i="4" a="1"/>
  <c r="C125" i="4"/>
  <c r="C126" i="4" a="1"/>
  <c r="C126" i="4" s="1"/>
  <c r="C127" i="4" a="1"/>
  <c r="C127" i="4" s="1"/>
  <c r="C128" i="4" a="1"/>
  <c r="C128" i="4" s="1"/>
  <c r="C129" i="4" a="1"/>
  <c r="C129" i="4"/>
  <c r="C130" i="4" a="1"/>
  <c r="C130" i="4" s="1"/>
  <c r="C131" i="4" a="1"/>
  <c r="C131" i="4" s="1"/>
  <c r="C132" i="4" a="1"/>
  <c r="C132" i="4" s="1"/>
  <c r="C133" i="4" a="1"/>
  <c r="C133" i="4"/>
  <c r="C134" i="4" a="1"/>
  <c r="C134" i="4" s="1"/>
  <c r="C135" i="4" a="1"/>
  <c r="C135" i="4" s="1"/>
  <c r="C136" i="4" a="1"/>
  <c r="C136" i="4" s="1"/>
  <c r="C137" i="4" a="1"/>
  <c r="C137" i="4" s="1"/>
  <c r="C138" i="4" a="1"/>
  <c r="C138" i="4" s="1"/>
  <c r="C139" i="4" a="1"/>
  <c r="C139" i="4" s="1"/>
  <c r="C140" i="4" a="1"/>
  <c r="C140" i="4" s="1"/>
  <c r="C141" i="4" a="1"/>
  <c r="C141" i="4"/>
  <c r="C142" i="4" a="1"/>
  <c r="C142" i="4" s="1"/>
  <c r="C143" i="4" a="1"/>
  <c r="C143" i="4" s="1"/>
  <c r="C144" i="4" a="1"/>
  <c r="C144" i="4" s="1"/>
  <c r="C145" i="4" a="1"/>
  <c r="C145" i="4"/>
  <c r="C146" i="4" a="1"/>
  <c r="C146" i="4" s="1"/>
  <c r="C147" i="4" a="1"/>
  <c r="C147" i="4" s="1"/>
  <c r="C148" i="4" a="1"/>
  <c r="C148" i="4" s="1"/>
  <c r="C149" i="4" a="1"/>
  <c r="C149" i="4" s="1"/>
  <c r="C150" i="4" a="1"/>
  <c r="C150" i="4" s="1"/>
  <c r="C151" i="4" a="1"/>
  <c r="C151" i="4" s="1"/>
  <c r="C152" i="4" a="1"/>
  <c r="C152" i="4" s="1"/>
  <c r="C153" i="4" a="1"/>
  <c r="C153" i="4"/>
  <c r="C154" i="4" a="1"/>
  <c r="C154" i="4" s="1"/>
  <c r="C155" i="4" a="1"/>
  <c r="C155" i="4" s="1"/>
  <c r="C156" i="4" a="1"/>
  <c r="C156" i="4" s="1"/>
  <c r="C157" i="4" a="1"/>
  <c r="C157" i="4" s="1"/>
  <c r="C158" i="4" a="1"/>
  <c r="C158" i="4" s="1"/>
  <c r="C159" i="4" a="1"/>
  <c r="C159" i="4" s="1"/>
  <c r="C160" i="4" a="1"/>
  <c r="C160" i="4" s="1"/>
  <c r="C161" i="4" a="1"/>
  <c r="C161" i="4" s="1"/>
  <c r="C162" i="4" a="1"/>
  <c r="C162" i="4" s="1"/>
  <c r="C163" i="4" a="1"/>
  <c r="C163" i="4" s="1"/>
  <c r="C164" i="4" a="1"/>
  <c r="C164" i="4" s="1"/>
  <c r="C165" i="4" a="1"/>
  <c r="C165" i="4" s="1"/>
  <c r="C166" i="4" a="1"/>
  <c r="C166" i="4" s="1"/>
  <c r="C167" i="4" a="1"/>
  <c r="C167" i="4" s="1"/>
  <c r="C168" i="4" a="1"/>
  <c r="C168" i="4" s="1"/>
  <c r="C169" i="4" a="1"/>
  <c r="C169" i="4"/>
  <c r="C170" i="4" a="1"/>
  <c r="C170" i="4" s="1"/>
  <c r="C171" i="4" a="1"/>
  <c r="C171" i="4" s="1"/>
  <c r="C172" i="4" a="1"/>
  <c r="C172" i="4" s="1"/>
  <c r="C173" i="4" a="1"/>
  <c r="C173" i="4" s="1"/>
  <c r="C174" i="4" a="1"/>
  <c r="C174" i="4" s="1"/>
  <c r="C175" i="4" a="1"/>
  <c r="C175" i="4" s="1"/>
  <c r="C176" i="4" a="1"/>
  <c r="C176" i="4" s="1"/>
  <c r="C177" i="4" a="1"/>
  <c r="C177" i="4" s="1"/>
  <c r="C178" i="4" a="1"/>
  <c r="C178" i="4" s="1"/>
  <c r="C179" i="4" a="1"/>
  <c r="C179" i="4" s="1"/>
  <c r="C180" i="4" a="1"/>
  <c r="C180" i="4" s="1"/>
  <c r="C181" i="4" a="1"/>
  <c r="C181" i="4" s="1"/>
  <c r="C182" i="4" a="1"/>
  <c r="C182" i="4" s="1"/>
  <c r="C183" i="4" a="1"/>
  <c r="C183" i="4" s="1"/>
  <c r="C184" i="4" a="1"/>
  <c r="C184" i="4" s="1"/>
  <c r="C185" i="4" a="1"/>
  <c r="C185" i="4"/>
  <c r="C186" i="4" a="1"/>
  <c r="C186" i="4" s="1"/>
  <c r="C187" i="4" a="1"/>
  <c r="C187" i="4" s="1"/>
  <c r="C188" i="4" a="1"/>
  <c r="C188" i="4" s="1"/>
  <c r="C189" i="4" a="1"/>
  <c r="C189" i="4" s="1"/>
  <c r="C190" i="4" a="1"/>
  <c r="C190" i="4" s="1"/>
  <c r="C191" i="4" a="1"/>
  <c r="C191" i="4" s="1"/>
  <c r="C192" i="4" a="1"/>
  <c r="C192" i="4" s="1"/>
  <c r="C193" i="4" a="1"/>
  <c r="C193" i="4"/>
  <c r="C194" i="4" a="1"/>
  <c r="C194" i="4" s="1"/>
  <c r="C195" i="4" a="1"/>
  <c r="C195" i="4" s="1"/>
  <c r="C196" i="4" a="1"/>
  <c r="C196" i="4" s="1"/>
  <c r="C197" i="4" a="1"/>
  <c r="C197" i="4" s="1"/>
  <c r="C198" i="4" a="1"/>
  <c r="C198" i="4" s="1"/>
  <c r="C199" i="4" a="1"/>
  <c r="C199" i="4" s="1"/>
  <c r="C200" i="4" a="1"/>
  <c r="C200" i="4" s="1"/>
  <c r="C201" i="4" a="1"/>
  <c r="C201" i="4"/>
  <c r="C202" i="4" a="1"/>
  <c r="C202" i="4" s="1"/>
  <c r="C203" i="4" a="1"/>
  <c r="C203" i="4" s="1"/>
  <c r="C204" i="4" a="1"/>
  <c r="C204" i="4" s="1"/>
  <c r="C205" i="4" a="1"/>
  <c r="C205" i="4" s="1"/>
  <c r="C206" i="4" a="1"/>
  <c r="C206" i="4" s="1"/>
  <c r="C207" i="4" a="1"/>
  <c r="C207" i="4" s="1"/>
  <c r="C208" i="4" a="1"/>
  <c r="C208" i="4" s="1"/>
  <c r="C209" i="4" a="1"/>
  <c r="C209" i="4"/>
  <c r="C210" i="4" a="1"/>
  <c r="C210" i="4" s="1"/>
  <c r="C211" i="4" a="1"/>
  <c r="C211" i="4" s="1"/>
  <c r="C212" i="4" a="1"/>
  <c r="C212" i="4" s="1"/>
  <c r="C213" i="4" a="1"/>
  <c r="C213" i="4" s="1"/>
  <c r="C214" i="4" a="1"/>
  <c r="C214" i="4" s="1"/>
  <c r="C215" i="4" a="1"/>
  <c r="C215" i="4" s="1"/>
  <c r="C216" i="4" a="1"/>
  <c r="C216" i="4" s="1"/>
  <c r="C217" i="4" a="1"/>
  <c r="C217" i="4" s="1"/>
  <c r="C218" i="4" a="1"/>
  <c r="C218" i="4" s="1"/>
  <c r="C219" i="4" a="1"/>
  <c r="C219" i="4" s="1"/>
  <c r="C220" i="4" a="1"/>
  <c r="C220" i="4" s="1"/>
  <c r="C221" i="4" a="1"/>
  <c r="C221" i="4" s="1"/>
  <c r="C222" i="4" a="1"/>
  <c r="C222" i="4" s="1"/>
  <c r="C223" i="4" a="1"/>
  <c r="C223" i="4" s="1"/>
  <c r="C224" i="4" a="1"/>
  <c r="C224" i="4" s="1"/>
  <c r="C225" i="4" a="1"/>
  <c r="C225" i="4"/>
  <c r="C226" i="4" a="1"/>
  <c r="C226" i="4" s="1"/>
  <c r="C227" i="4" a="1"/>
  <c r="C227" i="4" s="1"/>
  <c r="C228" i="4" a="1"/>
  <c r="C228" i="4" s="1"/>
  <c r="C229" i="4" a="1"/>
  <c r="C229" i="4" s="1"/>
  <c r="C230" i="4" a="1"/>
  <c r="C230" i="4" s="1"/>
  <c r="C231" i="4" a="1"/>
  <c r="C231" i="4" s="1"/>
  <c r="C232" i="4" a="1"/>
  <c r="C232" i="4" s="1"/>
  <c r="C233" i="4" a="1"/>
  <c r="C233" i="4" s="1"/>
  <c r="C234" i="4" a="1"/>
  <c r="C234" i="4" s="1"/>
  <c r="C235" i="4" a="1"/>
  <c r="C235" i="4" s="1"/>
  <c r="C236" i="4" a="1"/>
  <c r="C236" i="4" s="1"/>
  <c r="C237" i="4" a="1"/>
  <c r="C237" i="4" s="1"/>
  <c r="C238" i="4" a="1"/>
  <c r="C238" i="4" s="1"/>
  <c r="C239" i="4" a="1"/>
  <c r="C239" i="4" s="1"/>
  <c r="C240" i="4" a="1"/>
  <c r="C240" i="4" s="1"/>
  <c r="C241" i="4" a="1"/>
  <c r="C241" i="4"/>
  <c r="C242" i="4" a="1"/>
  <c r="C242" i="4" s="1"/>
  <c r="C243" i="4" a="1"/>
  <c r="C243" i="4" s="1"/>
  <c r="C244" i="4" a="1"/>
  <c r="C244" i="4" s="1"/>
  <c r="C245" i="4" a="1"/>
  <c r="C245" i="4" s="1"/>
  <c r="C246" i="4" a="1"/>
  <c r="C246" i="4" s="1"/>
  <c r="C247" i="4" a="1"/>
  <c r="C247" i="4" s="1"/>
  <c r="C248" i="4" a="1"/>
  <c r="C248" i="4" s="1"/>
  <c r="C249" i="4" a="1"/>
  <c r="C249" i="4" s="1"/>
  <c r="C250" i="4" a="1"/>
  <c r="C250" i="4" s="1"/>
  <c r="C251" i="4" a="1"/>
  <c r="C251" i="4" s="1"/>
  <c r="C252" i="4" a="1"/>
  <c r="C252" i="4" s="1"/>
  <c r="C253" i="4" a="1"/>
  <c r="C253" i="4" s="1"/>
  <c r="C254" i="4" a="1"/>
  <c r="C254" i="4" s="1"/>
  <c r="C255" i="4" a="1"/>
  <c r="C255" i="4" s="1"/>
  <c r="C256" i="4" a="1"/>
  <c r="C256" i="4" s="1"/>
  <c r="C257" i="4" a="1"/>
  <c r="C257" i="4"/>
  <c r="C258" i="4" a="1"/>
  <c r="C258" i="4" s="1"/>
  <c r="C259" i="4" a="1"/>
  <c r="C259" i="4" s="1"/>
  <c r="C260" i="4" a="1"/>
  <c r="C260" i="4" s="1"/>
  <c r="C261" i="4" a="1"/>
  <c r="C261" i="4" s="1"/>
  <c r="C262" i="4" a="1"/>
  <c r="C262" i="4" s="1"/>
  <c r="C263" i="4" a="1"/>
  <c r="C263" i="4" s="1"/>
  <c r="C264" i="4" a="1"/>
  <c r="C264" i="4" s="1"/>
  <c r="C265" i="4" a="1"/>
  <c r="C265" i="4"/>
  <c r="C266" i="4" a="1"/>
  <c r="C266" i="4" s="1"/>
  <c r="C267" i="4" a="1"/>
  <c r="C267" i="4" s="1"/>
  <c r="C268" i="4" a="1"/>
  <c r="C268" i="4" s="1"/>
  <c r="C269" i="4" a="1"/>
  <c r="C269" i="4" s="1"/>
  <c r="C270" i="4" a="1"/>
  <c r="C270" i="4" s="1"/>
  <c r="C271" i="4" a="1"/>
  <c r="C271" i="4" s="1"/>
  <c r="C272" i="4" a="1"/>
  <c r="C272" i="4" s="1"/>
  <c r="C273" i="4" a="1"/>
  <c r="C273" i="4"/>
  <c r="C274" i="4" a="1"/>
  <c r="C274" i="4" s="1"/>
  <c r="C275" i="4" a="1"/>
  <c r="C275" i="4" s="1"/>
  <c r="C276" i="4" a="1"/>
  <c r="C276" i="4" s="1"/>
  <c r="C277" i="4" a="1"/>
  <c r="C277" i="4" s="1"/>
  <c r="C278" i="4" a="1"/>
  <c r="C278" i="4" s="1"/>
  <c r="C279" i="4" a="1"/>
  <c r="C279" i="4" s="1"/>
  <c r="C280" i="4" a="1"/>
  <c r="C280" i="4" s="1"/>
  <c r="C281" i="4" a="1"/>
  <c r="C281" i="4"/>
  <c r="C282" i="4" a="1"/>
  <c r="C282" i="4" s="1"/>
  <c r="C283" i="4" a="1"/>
  <c r="C283" i="4" s="1"/>
  <c r="C284" i="4" a="1"/>
  <c r="C284" i="4" s="1"/>
  <c r="C285" i="4" a="1"/>
  <c r="C285" i="4" s="1"/>
  <c r="C286" i="4" a="1"/>
  <c r="C286" i="4" s="1"/>
  <c r="C287" i="4" a="1"/>
  <c r="C287" i="4" s="1"/>
  <c r="C288" i="4" a="1"/>
  <c r="C288" i="4" s="1"/>
  <c r="C289" i="4" a="1"/>
  <c r="C289" i="4" s="1"/>
  <c r="C290" i="4" a="1"/>
  <c r="C290" i="4" s="1"/>
  <c r="C291" i="4" a="1"/>
  <c r="C291" i="4" s="1"/>
  <c r="C292" i="4" a="1"/>
  <c r="C292" i="4" s="1"/>
  <c r="C293" i="4" a="1"/>
  <c r="C293" i="4" s="1"/>
  <c r="C294" i="4" a="1"/>
  <c r="C294" i="4" s="1"/>
  <c r="C295" i="4" a="1"/>
  <c r="C295" i="4" s="1"/>
  <c r="C296" i="4" a="1"/>
  <c r="C296" i="4" s="1"/>
  <c r="C297" i="4" a="1"/>
  <c r="C297" i="4"/>
  <c r="C298" i="4" a="1"/>
  <c r="C298" i="4" s="1"/>
  <c r="C299" i="4" a="1"/>
  <c r="C299" i="4" s="1"/>
  <c r="C300" i="4" a="1"/>
  <c r="C300" i="4" s="1"/>
  <c r="C301" i="4" a="1"/>
  <c r="C301" i="4" s="1"/>
  <c r="C302" i="4" a="1"/>
  <c r="C302" i="4" s="1"/>
  <c r="C303" i="4" a="1"/>
  <c r="C303" i="4" s="1"/>
  <c r="C304" i="4" a="1"/>
  <c r="C304" i="4" s="1"/>
  <c r="C305" i="4" a="1"/>
  <c r="C305" i="4" s="1"/>
  <c r="C306" i="4" a="1"/>
  <c r="C306" i="4" s="1"/>
  <c r="C307" i="4" a="1"/>
  <c r="C307" i="4" s="1"/>
  <c r="C308" i="4" a="1"/>
  <c r="C308" i="4" s="1"/>
  <c r="C309" i="4" a="1"/>
  <c r="C309" i="4" s="1"/>
  <c r="C310" i="4" a="1"/>
  <c r="C310" i="4" s="1"/>
  <c r="C311" i="4" a="1"/>
  <c r="C311" i="4" s="1"/>
  <c r="C312" i="4" a="1"/>
  <c r="C312" i="4" s="1"/>
  <c r="C313" i="4" a="1"/>
  <c r="C313" i="4"/>
  <c r="C314" i="4" a="1"/>
  <c r="C314" i="4" s="1"/>
  <c r="C315" i="4" a="1"/>
  <c r="C315" i="4" s="1"/>
  <c r="C316" i="4" a="1"/>
  <c r="C316" i="4" s="1"/>
  <c r="C317" i="4" a="1"/>
  <c r="C317" i="4" s="1"/>
  <c r="C318" i="4" a="1"/>
  <c r="C318" i="4" s="1"/>
  <c r="C319" i="4" a="1"/>
  <c r="C319" i="4" s="1"/>
  <c r="C320" i="4" a="1"/>
  <c r="C320" i="4" s="1"/>
  <c r="C321" i="4" a="1"/>
  <c r="C321" i="4"/>
  <c r="C322" i="4" a="1"/>
  <c r="C322" i="4" s="1"/>
  <c r="C323" i="4" a="1"/>
  <c r="C323" i="4" s="1"/>
  <c r="C324" i="4" a="1"/>
  <c r="C324" i="4" s="1"/>
  <c r="C325" i="4" a="1"/>
  <c r="C325" i="4" s="1"/>
  <c r="C326" i="4" a="1"/>
  <c r="C326" i="4" s="1"/>
  <c r="C327" i="4" a="1"/>
  <c r="C327" i="4" s="1"/>
  <c r="C328" i="4" a="1"/>
  <c r="C328" i="4" s="1"/>
  <c r="C329" i="4" a="1"/>
  <c r="C329" i="4"/>
  <c r="C330" i="4" a="1"/>
  <c r="C330" i="4" s="1"/>
  <c r="C331" i="4" a="1"/>
  <c r="C331" i="4" s="1"/>
  <c r="C332" i="4" a="1"/>
  <c r="C332" i="4" s="1"/>
  <c r="C333" i="4" a="1"/>
  <c r="C333" i="4" s="1"/>
  <c r="C334" i="4" a="1"/>
  <c r="C334" i="4" s="1"/>
  <c r="C335" i="4" a="1"/>
  <c r="C335" i="4" s="1"/>
  <c r="C336" i="4" a="1"/>
  <c r="C336" i="4" s="1"/>
  <c r="C337" i="4" a="1"/>
  <c r="C337" i="4"/>
  <c r="C338" i="4" a="1"/>
  <c r="C338" i="4" s="1"/>
  <c r="C339" i="4" a="1"/>
  <c r="C339" i="4" s="1"/>
  <c r="E28" i="10" l="1" a="1"/>
  <c r="E28" i="10" s="1"/>
  <c r="E31" i="10" a="1"/>
  <c r="E31" i="10" s="1"/>
  <c r="F16" i="10" a="1"/>
  <c r="F16" i="10" s="1"/>
  <c r="F18" i="10" a="1"/>
  <c r="F18" i="10" s="1"/>
  <c r="F19" i="10" a="1"/>
  <c r="F19" i="10" s="1"/>
  <c r="F10" i="1" a="1"/>
  <c r="F10" i="1" s="1"/>
  <c r="C21" i="4" a="1"/>
  <c r="C21" i="4" s="1"/>
  <c r="C22" i="4" a="1"/>
  <c r="C22" i="4" s="1"/>
  <c r="C23" i="4" a="1"/>
  <c r="C23" i="4" s="1"/>
  <c r="C18" i="4" a="1"/>
  <c r="C18" i="4" s="1"/>
  <c r="C19" i="4" a="1"/>
  <c r="C19" i="4" s="1"/>
  <c r="C20" i="4" a="1"/>
  <c r="C20" i="4" s="1"/>
  <c r="F11" i="1" a="1"/>
  <c r="F11" i="1" s="1"/>
  <c r="F12" i="1" a="1"/>
  <c r="F12" i="1" s="1"/>
  <c r="C107" i="4" a="1"/>
  <c r="C107" i="4" s="1"/>
  <c r="C123" i="4" a="1"/>
  <c r="C123" i="4" s="1"/>
  <c r="C122" i="4" a="1"/>
  <c r="C122" i="4" s="1"/>
  <c r="C121" i="4" a="1"/>
  <c r="C121" i="4" s="1"/>
  <c r="C112" i="4" a="1"/>
  <c r="C112" i="4" s="1"/>
  <c r="C113" i="4" a="1"/>
  <c r="C113" i="4" s="1"/>
  <c r="C114" i="4" a="1"/>
  <c r="C114" i="4" s="1"/>
  <c r="C115" i="4" a="1"/>
  <c r="C115" i="4" s="1"/>
  <c r="C120" i="4" a="1"/>
  <c r="C120" i="4" s="1"/>
  <c r="C118" i="4" a="1"/>
  <c r="C118" i="4" s="1"/>
  <c r="C116" i="4" a="1"/>
  <c r="C116" i="4" s="1"/>
  <c r="C119" i="4" a="1"/>
  <c r="C119" i="4" s="1"/>
  <c r="C117" i="4" a="1"/>
  <c r="C117" i="4" s="1"/>
  <c r="C111" i="4" a="1"/>
  <c r="C111" i="4" s="1"/>
  <c r="C110" i="4" a="1"/>
  <c r="C110" i="4" s="1"/>
  <c r="C109" i="4" a="1"/>
  <c r="C109" i="4" s="1"/>
  <c r="C105" i="4" a="1"/>
  <c r="C105" i="4" s="1"/>
  <c r="C106" i="4" a="1"/>
  <c r="C106" i="4" s="1"/>
  <c r="C108" i="4" a="1"/>
  <c r="C108" i="4" s="1"/>
  <c r="C6" i="4" a="1"/>
  <c r="C6" i="4" s="1"/>
  <c r="C33" i="4" a="1"/>
  <c r="C33" i="4" s="1"/>
  <c r="C47" i="4" a="1"/>
  <c r="C47" i="4" s="1"/>
  <c r="C76" i="4" a="1"/>
  <c r="C76" i="4" s="1"/>
  <c r="C89" i="4" a="1"/>
  <c r="C89" i="4" s="1"/>
  <c r="C95" i="4" a="1"/>
  <c r="C95" i="4" s="1"/>
  <c r="C85" i="4" a="1"/>
  <c r="C85" i="4" s="1"/>
  <c r="C44" i="4" a="1"/>
  <c r="C44" i="4" s="1"/>
  <c r="C86" i="4" a="1"/>
  <c r="C86" i="4" s="1"/>
  <c r="C7" i="4" a="1"/>
  <c r="C7" i="4" s="1"/>
  <c r="C48" i="4" a="1"/>
  <c r="C48" i="4" s="1"/>
  <c r="C62" i="4" a="1"/>
  <c r="C62" i="4" s="1"/>
  <c r="C77" i="4" a="1"/>
  <c r="C77" i="4" s="1"/>
  <c r="C102" i="4" a="1"/>
  <c r="C102" i="4" s="1"/>
  <c r="C82" i="4" a="1"/>
  <c r="C82" i="4" s="1"/>
  <c r="C83" i="4" a="1"/>
  <c r="C83" i="4" s="1"/>
  <c r="C2" i="4" a="1"/>
  <c r="C2" i="4" s="1"/>
  <c r="C43" i="4" a="1"/>
  <c r="C43" i="4" s="1"/>
  <c r="C98" i="4" a="1"/>
  <c r="C98" i="4" s="1"/>
  <c r="C59" i="4" a="1"/>
  <c r="C59" i="4" s="1"/>
  <c r="C8" i="4" a="1"/>
  <c r="C8" i="4" s="1"/>
  <c r="C34" i="4" a="1"/>
  <c r="C34" i="4" s="1"/>
  <c r="C49" i="4" a="1"/>
  <c r="C49" i="4" s="1"/>
  <c r="C63" i="4" a="1"/>
  <c r="C63" i="4" s="1"/>
  <c r="C90" i="4" a="1"/>
  <c r="C90" i="4" s="1"/>
  <c r="C103" i="4" a="1"/>
  <c r="C103" i="4" s="1"/>
  <c r="C69" i="4" a="1"/>
  <c r="C69" i="4" s="1"/>
  <c r="C27" i="4" a="1"/>
  <c r="C27" i="4" s="1"/>
  <c r="C71" i="4" a="1"/>
  <c r="C71" i="4" s="1"/>
  <c r="C72" i="4" a="1"/>
  <c r="C72" i="4" s="1"/>
  <c r="C30" i="4" a="1"/>
  <c r="C30" i="4" s="1"/>
  <c r="C9" i="4" a="1"/>
  <c r="C9" i="4" s="1"/>
  <c r="C35" i="4" a="1"/>
  <c r="C35" i="4" s="1"/>
  <c r="C50" i="4" a="1"/>
  <c r="C50" i="4" s="1"/>
  <c r="C64" i="4" a="1"/>
  <c r="C64" i="4" s="1"/>
  <c r="C78" i="4" a="1"/>
  <c r="C78" i="4" s="1"/>
  <c r="C91" i="4" a="1"/>
  <c r="C91" i="4" s="1"/>
  <c r="C104" i="4" a="1"/>
  <c r="C104" i="4" s="1"/>
  <c r="C55" i="4" a="1"/>
  <c r="C55" i="4" s="1"/>
  <c r="C41" i="4" a="1"/>
  <c r="C41" i="4" s="1"/>
  <c r="C97" i="4" a="1"/>
  <c r="C97" i="4" s="1"/>
  <c r="C28" i="4" a="1"/>
  <c r="C28" i="4" s="1"/>
  <c r="C45" i="4" a="1"/>
  <c r="C45" i="4" s="1"/>
  <c r="C36" i="4" a="1"/>
  <c r="C36" i="4" s="1"/>
  <c r="C51" i="4" a="1"/>
  <c r="C51" i="4" s="1"/>
  <c r="C65" i="4" a="1"/>
  <c r="C65" i="4" s="1"/>
  <c r="C79" i="4" a="1"/>
  <c r="C79" i="4" s="1"/>
  <c r="C92" i="4" a="1"/>
  <c r="C92" i="4" s="1"/>
  <c r="C56" i="4" a="1"/>
  <c r="C56" i="4" s="1"/>
  <c r="C57" i="4" a="1"/>
  <c r="C57" i="4" s="1"/>
  <c r="C14" i="4" a="1"/>
  <c r="C14" i="4" s="1"/>
  <c r="C29" i="4" a="1"/>
  <c r="C29" i="4" s="1"/>
  <c r="C99" i="4" a="1"/>
  <c r="C99" i="4" s="1"/>
  <c r="C10" i="4" a="1"/>
  <c r="C10" i="4" s="1"/>
  <c r="C37" i="4" a="1"/>
  <c r="C37" i="4" s="1"/>
  <c r="C52" i="4" a="1"/>
  <c r="C52" i="4" s="1"/>
  <c r="C66" i="4" a="1"/>
  <c r="C66" i="4" s="1"/>
  <c r="C80" i="4" a="1"/>
  <c r="C80" i="4" s="1"/>
  <c r="C93" i="4" a="1"/>
  <c r="C93" i="4" s="1"/>
  <c r="C40" i="4" a="1"/>
  <c r="C40" i="4" s="1"/>
  <c r="C96" i="4" a="1"/>
  <c r="C96" i="4" s="1"/>
  <c r="C42" i="4" a="1"/>
  <c r="C42" i="4" s="1"/>
  <c r="C3" i="4" a="1"/>
  <c r="C3" i="4" s="1"/>
  <c r="C73" i="4" a="1"/>
  <c r="C73" i="4" s="1"/>
  <c r="C38" i="4" a="1"/>
  <c r="C38" i="4" s="1"/>
  <c r="C53" i="4" a="1"/>
  <c r="C53" i="4" s="1"/>
  <c r="C67" i="4" a="1"/>
  <c r="C67" i="4" s="1"/>
  <c r="C81" i="4" a="1"/>
  <c r="C81" i="4" s="1"/>
  <c r="C101" i="4" a="1"/>
  <c r="C101" i="4" s="1"/>
  <c r="C88" i="4" a="1"/>
  <c r="C88" i="4" s="1"/>
  <c r="C75" i="4" a="1"/>
  <c r="C75" i="4" s="1"/>
  <c r="C61" i="4" a="1"/>
  <c r="C61" i="4" s="1"/>
  <c r="C46" i="4" a="1"/>
  <c r="C46" i="4" s="1"/>
  <c r="C32" i="4" a="1"/>
  <c r="C32" i="4" s="1"/>
  <c r="C100" i="4" a="1"/>
  <c r="C100" i="4" s="1"/>
  <c r="C87" i="4" a="1"/>
  <c r="C87" i="4" s="1"/>
  <c r="C74" i="4" a="1"/>
  <c r="C74" i="4" s="1"/>
  <c r="C60" i="4" a="1"/>
  <c r="C60" i="4" s="1"/>
  <c r="C31" i="4" a="1"/>
  <c r="C31" i="4" s="1"/>
  <c r="C17" i="4" a="1"/>
  <c r="C17" i="4" s="1"/>
  <c r="C5" i="4" a="1"/>
  <c r="C5" i="4" s="1"/>
  <c r="C16" i="4" a="1"/>
  <c r="C16" i="4" s="1"/>
  <c r="C58" i="4" a="1"/>
  <c r="C58" i="4" s="1"/>
  <c r="C70" i="4" a="1"/>
  <c r="C70" i="4" s="1"/>
  <c r="C13" i="4" a="1"/>
  <c r="C13" i="4" s="1"/>
  <c r="C94" i="4" a="1"/>
  <c r="C94" i="4" s="1"/>
  <c r="C68" i="4" a="1"/>
  <c r="C68" i="4" s="1"/>
  <c r="C54" i="4" a="1"/>
  <c r="C54" i="4" s="1"/>
  <c r="C39" i="4" a="1"/>
  <c r="C39" i="4" s="1"/>
  <c r="C11" i="4" a="1"/>
  <c r="C11" i="4" s="1"/>
  <c r="C4" i="4" a="1"/>
  <c r="C4" i="4" s="1"/>
  <c r="C15" i="4" a="1"/>
  <c r="C15" i="4" s="1"/>
  <c r="C84" i="4" a="1"/>
  <c r="C84" i="4" s="1"/>
  <c r="C26" i="4" a="1"/>
  <c r="C26" i="4" s="1"/>
  <c r="C12" i="4" a="1"/>
  <c r="C12" i="4" s="1"/>
  <c r="B1" i="4"/>
  <c r="C1" i="4" s="1" a="1"/>
  <c r="C1"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MetLife</author>
    <author>btucker1</author>
    <author>kheidt</author>
  </authors>
  <commentList>
    <comment ref="E1" authorId="0" shapeId="0" xr:uid="{518F36F3-96C7-4F89-8EDD-9A39E07FF2A7}">
      <text>
        <r>
          <rPr>
            <b/>
            <sz val="8"/>
            <color indexed="81"/>
            <rFont val="Tahoma"/>
            <family val="2"/>
          </rPr>
          <t>Date:
Enter Date as MM/DD/YYYY</t>
        </r>
        <r>
          <rPr>
            <sz val="8"/>
            <color indexed="81"/>
            <rFont val="Tahoma"/>
            <family val="2"/>
          </rPr>
          <t xml:space="preserve">
</t>
        </r>
      </text>
    </comment>
    <comment ref="F1" authorId="0" shapeId="0" xr:uid="{8BF6A419-7D48-4F39-A1AE-968B9EFCBFFB}">
      <text>
        <r>
          <rPr>
            <b/>
            <sz val="8"/>
            <color indexed="81"/>
            <rFont val="Tahoma"/>
            <family val="2"/>
          </rPr>
          <t>Gender:
M = Male
F = Female</t>
        </r>
        <r>
          <rPr>
            <sz val="8"/>
            <color indexed="81"/>
            <rFont val="Tahoma"/>
            <family val="2"/>
          </rPr>
          <t xml:space="preserve">
</t>
        </r>
      </text>
    </comment>
    <comment ref="K1" authorId="0" shapeId="0" xr:uid="{5414A25D-BE7C-406F-9AAC-A1E418B0CED3}">
      <text>
        <r>
          <rPr>
            <b/>
            <sz val="8"/>
            <color indexed="81"/>
            <rFont val="Tahoma"/>
            <family val="2"/>
          </rPr>
          <t>Date:
Enter Date as MM/DD/YYYY</t>
        </r>
        <r>
          <rPr>
            <sz val="8"/>
            <color indexed="81"/>
            <rFont val="Tahoma"/>
            <family val="2"/>
          </rPr>
          <t xml:space="preserve">
</t>
        </r>
      </text>
    </comment>
    <comment ref="L1" authorId="0" shapeId="0" xr:uid="{869ECA9C-1A97-4AE9-8910-C669642469FC}">
      <text>
        <r>
          <rPr>
            <b/>
            <sz val="8"/>
            <color indexed="81"/>
            <rFont val="Tahoma"/>
            <family val="2"/>
          </rPr>
          <t>Basic Life Coverage</t>
        </r>
        <r>
          <rPr>
            <sz val="8"/>
            <color indexed="81"/>
            <rFont val="Tahoma"/>
            <family val="2"/>
          </rPr>
          <t xml:space="preserve">
Y  = Electing Coverage
W = Waiving Coverage
N  = Not Eligible</t>
        </r>
      </text>
    </comment>
    <comment ref="M1" authorId="0" shapeId="0" xr:uid="{DE543CEB-D95D-4E84-B95F-0FD15CB19A93}">
      <text>
        <r>
          <rPr>
            <b/>
            <sz val="8"/>
            <color indexed="81"/>
            <rFont val="Tahoma"/>
            <family val="2"/>
          </rPr>
          <t xml:space="preserve">Dependent Life Coverage
</t>
        </r>
        <r>
          <rPr>
            <sz val="8"/>
            <color indexed="81"/>
            <rFont val="Tahoma"/>
            <family val="2"/>
          </rPr>
          <t>ES = Employee/Spouse
EC= Employee/Child
ECH = Employee/Children
FAM = Employee/Spouse/Child(ren)
D=Decline</t>
        </r>
      </text>
    </comment>
    <comment ref="N1" authorId="0" shapeId="0" xr:uid="{8DDFBFFD-6E5D-405F-AC8D-5B355D3076ED}">
      <text>
        <r>
          <rPr>
            <b/>
            <sz val="8"/>
            <color indexed="81"/>
            <rFont val="Tahoma"/>
            <family val="2"/>
          </rPr>
          <t xml:space="preserve">Dental Coverage:
</t>
        </r>
        <r>
          <rPr>
            <sz val="8"/>
            <color indexed="81"/>
            <rFont val="Tahoma"/>
            <family val="2"/>
          </rPr>
          <t>EE  = Electing EE Only 
ES  = Electing EE + Spouse
EC  = Electing EE + Child
ECH= Electing EE + Children
FAM= Electing EE + Family 
D   = Declining Dental Cvg. 
N   = Not Eligible for Dental</t>
        </r>
        <r>
          <rPr>
            <b/>
            <sz val="8"/>
            <color indexed="81"/>
            <rFont val="Tahoma"/>
            <family val="2"/>
          </rPr>
          <t xml:space="preserve">
</t>
        </r>
      </text>
    </comment>
    <comment ref="O1" authorId="1" shapeId="0" xr:uid="{07F6D7BE-394A-4C94-B745-5897B1E1E1F5}">
      <text>
        <r>
          <rPr>
            <sz val="8"/>
            <color indexed="81"/>
            <rFont val="Tahoma"/>
            <family val="2"/>
          </rPr>
          <t xml:space="preserve">PPO
DHMO
HIGH
LOW
</t>
        </r>
      </text>
    </comment>
    <comment ref="P1" authorId="2" shapeId="0" xr:uid="{B1692C51-332B-4C70-899D-62551CBDF347}">
      <text>
        <r>
          <rPr>
            <b/>
            <sz val="8"/>
            <color indexed="81"/>
            <rFont val="Tahoma"/>
            <family val="2"/>
          </rPr>
          <t>A Facility Number is necessary if electing Dental HMO</t>
        </r>
      </text>
    </comment>
    <comment ref="Q1" authorId="0" shapeId="0" xr:uid="{CECFB552-0E40-4B45-B1A5-6099C119E5D6}">
      <text>
        <r>
          <rPr>
            <b/>
            <sz val="8"/>
            <color indexed="81"/>
            <rFont val="Tahoma"/>
            <family val="2"/>
          </rPr>
          <t xml:space="preserve">Dental Coverage:
</t>
        </r>
        <r>
          <rPr>
            <sz val="8"/>
            <color indexed="81"/>
            <rFont val="Tahoma"/>
            <family val="2"/>
          </rPr>
          <t>EE  = Electing EE Only 
ES  = Electing EE + Spouse
EC  = Electing EE + Child
ECH= Electing EE + Children
FAM= Electing EE + Family 
D   = Declining Dental Cvg. 
N   = Not Eligible for Dental</t>
        </r>
        <r>
          <rPr>
            <b/>
            <sz val="8"/>
            <color indexed="81"/>
            <rFont val="Tahoma"/>
            <family val="2"/>
          </rPr>
          <t xml:space="preserve">
</t>
        </r>
      </text>
    </comment>
    <comment ref="R1" authorId="0" shapeId="0" xr:uid="{5EDAD467-798C-42A5-A3A9-E614991A2C74}">
      <text>
        <r>
          <rPr>
            <b/>
            <sz val="8"/>
            <color indexed="81"/>
            <rFont val="Tahoma"/>
            <family val="2"/>
          </rPr>
          <t>STD Coverage</t>
        </r>
        <r>
          <rPr>
            <sz val="8"/>
            <color indexed="81"/>
            <rFont val="Tahoma"/>
            <family val="2"/>
          </rPr>
          <t xml:space="preserve">
Y  = Electing Coverage
W = Waiving Coverage
N  = Not Eligible
</t>
        </r>
      </text>
    </comment>
    <comment ref="T1" authorId="0" shapeId="0" xr:uid="{D6A80754-3DCB-4D3C-A5EF-50ADD6F30273}">
      <text>
        <r>
          <rPr>
            <b/>
            <sz val="8"/>
            <color indexed="81"/>
            <rFont val="Tahoma"/>
            <family val="2"/>
          </rPr>
          <t>LTD Coverage</t>
        </r>
        <r>
          <rPr>
            <sz val="8"/>
            <color indexed="81"/>
            <rFont val="Tahoma"/>
            <family val="2"/>
          </rPr>
          <t xml:space="preserve">
Y  = Electing Coverage
W = Waiving Coverage
N  = Not Eligible
</t>
        </r>
      </text>
    </comment>
    <comment ref="U1" authorId="1" shapeId="0" xr:uid="{97EA667A-75A1-4956-81D5-6B1A15716467}">
      <text>
        <r>
          <rPr>
            <b/>
            <sz val="8"/>
            <color indexed="81"/>
            <rFont val="Tahoma"/>
            <family val="2"/>
          </rPr>
          <t xml:space="preserve">VLTD Coverage
</t>
        </r>
        <r>
          <rPr>
            <sz val="8"/>
            <color indexed="81"/>
            <rFont val="Tahoma"/>
            <family val="2"/>
          </rPr>
          <t>Y=Electing coverage
W=Waiving coverage
N=Not eligible</t>
        </r>
        <r>
          <rPr>
            <sz val="8"/>
            <color indexed="81"/>
            <rFont val="Tahoma"/>
            <family val="2"/>
          </rPr>
          <t xml:space="preserve">
</t>
        </r>
      </text>
    </comment>
    <comment ref="V1" authorId="1" shapeId="0" xr:uid="{1B100E98-940F-423A-AEFD-0895B5C197AF}">
      <text>
        <r>
          <rPr>
            <b/>
            <sz val="8"/>
            <color indexed="81"/>
            <rFont val="Tahoma"/>
            <family val="2"/>
          </rPr>
          <t>Numeric amount of benefit election</t>
        </r>
        <r>
          <rPr>
            <sz val="8"/>
            <color indexed="81"/>
            <rFont val="Tahoma"/>
            <family val="2"/>
          </rPr>
          <t xml:space="preserve">
</t>
        </r>
      </text>
    </comment>
    <comment ref="W1" authorId="1" shapeId="0" xr:uid="{332AEABA-3F5F-40FA-9FBF-BBCD6ED2CAD0}">
      <text>
        <r>
          <rPr>
            <b/>
            <sz val="8"/>
            <color indexed="81"/>
            <rFont val="Tahoma"/>
            <family val="2"/>
          </rPr>
          <t xml:space="preserve">90 day Hosp Question
Y=Yes
N= No </t>
        </r>
        <r>
          <rPr>
            <sz val="8"/>
            <color indexed="81"/>
            <rFont val="Tahoma"/>
            <family val="2"/>
          </rPr>
          <t xml:space="preserve">
</t>
        </r>
      </text>
    </comment>
    <comment ref="X1" authorId="1" shapeId="0" xr:uid="{4B7B3006-985D-4F70-A4F1-A6694600A00A}">
      <text>
        <r>
          <rPr>
            <b/>
            <sz val="8"/>
            <color indexed="81"/>
            <rFont val="Tahoma"/>
            <family val="2"/>
          </rPr>
          <t>Numeric amount of benefit election</t>
        </r>
      </text>
    </comment>
    <comment ref="Y1" authorId="1" shapeId="0" xr:uid="{5C324E19-8196-4CD9-A6EE-103435CC7E6E}">
      <text>
        <r>
          <rPr>
            <sz val="8"/>
            <color indexed="81"/>
            <rFont val="Tahoma"/>
            <family val="2"/>
          </rPr>
          <t xml:space="preserve">Numeric amount of benefit election
</t>
        </r>
      </text>
    </comment>
    <comment ref="AL1" authorId="0" shapeId="0" xr:uid="{000D9150-F7EC-4D8D-94EE-09729C35021B}">
      <text>
        <r>
          <rPr>
            <b/>
            <sz val="8"/>
            <color indexed="81"/>
            <rFont val="Tahoma"/>
            <family val="2"/>
          </rPr>
          <t>Basic Life Coverage</t>
        </r>
        <r>
          <rPr>
            <sz val="8"/>
            <color indexed="81"/>
            <rFont val="Tahoma"/>
            <family val="2"/>
          </rPr>
          <t xml:space="preserve">
Y  = Electing Coverage
W = Waiving Coverage
N  = Not Eligible</t>
        </r>
      </text>
    </comment>
    <comment ref="AM1" authorId="0" shapeId="0" xr:uid="{D11B7F32-C194-4574-880F-D2F3E30BA0B6}">
      <text>
        <r>
          <rPr>
            <b/>
            <sz val="8"/>
            <color indexed="81"/>
            <rFont val="Tahoma"/>
            <family val="2"/>
          </rPr>
          <t>Salary:</t>
        </r>
        <r>
          <rPr>
            <sz val="8"/>
            <color indexed="81"/>
            <rFont val="Tahoma"/>
            <family val="2"/>
          </rPr>
          <t xml:space="preserve">
Numeric format, No $ sign</t>
        </r>
      </text>
    </comment>
    <comment ref="AN1" authorId="0" shapeId="0" xr:uid="{465CC46D-D2C9-4A4F-A797-8170D54494AE}">
      <text>
        <r>
          <rPr>
            <b/>
            <sz val="8"/>
            <color indexed="81"/>
            <rFont val="Tahoma"/>
            <family val="2"/>
          </rPr>
          <t xml:space="preserve">Pay Mode:
</t>
        </r>
        <r>
          <rPr>
            <sz val="8"/>
            <color indexed="81"/>
            <rFont val="Tahoma"/>
            <family val="2"/>
          </rPr>
          <t>H= Hourly
W= Weekly
B= Biweekly(26/year)
S= Semi-Monthly (24/year)
M= Monthly
A= Annually</t>
        </r>
        <r>
          <rPr>
            <sz val="8"/>
            <color indexed="81"/>
            <rFont val="Tahoma"/>
            <family val="2"/>
          </rPr>
          <t xml:space="preserve">
</t>
        </r>
      </text>
    </comment>
    <comment ref="AO1" authorId="0" shapeId="0" xr:uid="{1A1FD100-EE0A-4802-9567-F26B4CD3DE7F}">
      <text>
        <r>
          <rPr>
            <b/>
            <sz val="8"/>
            <color indexed="81"/>
            <rFont val="Tahoma"/>
            <family val="2"/>
          </rPr>
          <t>Occupation:</t>
        </r>
        <r>
          <rPr>
            <sz val="8"/>
            <color indexed="81"/>
            <rFont val="Tahoma"/>
            <family val="2"/>
          </rPr>
          <t xml:space="preserve">
Free form.  i.e. Sales, Manager, President, Admin.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btucker1</author>
    <author>kheidt</author>
  </authors>
  <commentList>
    <comment ref="G1" authorId="0" shapeId="0" xr:uid="{C78946B5-27F0-403B-B391-B373A72C2066}">
      <text>
        <r>
          <rPr>
            <sz val="8"/>
            <color indexed="81"/>
            <rFont val="Tahoma"/>
            <family val="2"/>
          </rPr>
          <t xml:space="preserve">H=husband
W=wife
D=daughter
S=son
</t>
        </r>
      </text>
    </comment>
    <comment ref="H1" authorId="1" shapeId="0" xr:uid="{3CA9FE89-3758-4954-9DBD-BA233FE168A4}">
      <text>
        <r>
          <rPr>
            <b/>
            <sz val="8"/>
            <color indexed="81"/>
            <rFont val="Tahoma"/>
            <family val="2"/>
          </rPr>
          <t>A Facility Number is necessary if electing Dental HMO</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<sst xmlns="http://schemas.openxmlformats.org/spreadsheetml/2006/main" count="4064" uniqueCount="300">
  <si>
    <t>3-digit zip code</t>
  </si>
  <si>
    <t>Situs State</t>
  </si>
  <si>
    <t>TX</t>
  </si>
  <si>
    <t>get rid of option</t>
  </si>
  <si>
    <t>SIC Code</t>
  </si>
  <si>
    <t>ml color code</t>
  </si>
  <si>
    <t>Region for Dental</t>
  </si>
  <si>
    <t>Region for STD</t>
  </si>
  <si>
    <t>Region for LTD</t>
  </si>
  <si>
    <t>Dental Plan Option</t>
  </si>
  <si>
    <t>100/80/50 1500 90th</t>
  </si>
  <si>
    <t>Dental Rates</t>
  </si>
  <si>
    <t>Check if these rates apply for vol, contib, and ER paid</t>
  </si>
  <si>
    <t>Employee Only</t>
  </si>
  <si>
    <t xml:space="preserve">Employee + Spouse </t>
  </si>
  <si>
    <t>Employee + Child(ren)</t>
  </si>
  <si>
    <t>Employee + Family</t>
  </si>
  <si>
    <t>Vision Plan Option</t>
  </si>
  <si>
    <t>M130D – 10/25</t>
  </si>
  <si>
    <t>Vision Rates</t>
  </si>
  <si>
    <t>Check what "All Other Approved States" Means</t>
  </si>
  <si>
    <t>STD Plan Option</t>
  </si>
  <si>
    <t>None</t>
  </si>
  <si>
    <t>STD Rate</t>
  </si>
  <si>
    <t>Verify these are the only states allowed</t>
  </si>
  <si>
    <t>LTD Plan Option</t>
  </si>
  <si>
    <t>60% to $10K</t>
  </si>
  <si>
    <t>LTD Rate</t>
  </si>
  <si>
    <t>Basic Life Plan Option</t>
  </si>
  <si>
    <t>1X salary</t>
  </si>
  <si>
    <t>Basic Life/AD&amp;D Rate</t>
  </si>
  <si>
    <t>Basic Life</t>
  </si>
  <si>
    <t>AD&amp;D</t>
  </si>
  <si>
    <t>Supplemental Life Plan Option</t>
  </si>
  <si>
    <t>Standard Supplemental Life</t>
  </si>
  <si>
    <t>Employee/Spouse Supplemental Life/AD&amp;D Rates</t>
  </si>
  <si>
    <t>Less than 30</t>
  </si>
  <si>
    <t>30-34</t>
  </si>
  <si>
    <t>35-39</t>
  </si>
  <si>
    <t>40-44</t>
  </si>
  <si>
    <t>45-49</t>
  </si>
  <si>
    <t>50-54</t>
  </si>
  <si>
    <t>55-59</t>
  </si>
  <si>
    <t>60-64</t>
  </si>
  <si>
    <t>65-69</t>
  </si>
  <si>
    <t>70+</t>
  </si>
  <si>
    <t>Supplemental AD&amp;D</t>
  </si>
  <si>
    <t>Child(ren) Supplemental Dependent AD&amp;D</t>
  </si>
  <si>
    <t>Accident Plan Option</t>
  </si>
  <si>
    <t>Low Plan</t>
  </si>
  <si>
    <t>Accident Rates</t>
  </si>
  <si>
    <t>Hospital Indemnity Plan Option</t>
  </si>
  <si>
    <t>High Plan</t>
  </si>
  <si>
    <t>Hospital Indemnity Rates</t>
  </si>
  <si>
    <t>Critical Illness Plan Option</t>
  </si>
  <si>
    <t>Standard Critical Illness</t>
  </si>
  <si>
    <t>Attained Age</t>
  </si>
  <si>
    <t>Employee + Spouse</t>
  </si>
  <si>
    <t>Employee + Children</t>
  </si>
  <si>
    <t>&lt;25</t>
  </si>
  <si>
    <t>25-29</t>
  </si>
  <si>
    <t>Legal Plan Option</t>
  </si>
  <si>
    <t>Legal Plan plus Tax Preparation and Filing and Divorce (20 hours)</t>
  </si>
  <si>
    <t>Legal Rate (covers spouse and dependents)</t>
  </si>
  <si>
    <t>Aura Identity &amp; Fraud Protection Plan Option</t>
  </si>
  <si>
    <t>Voluntary Protection Plus</t>
  </si>
  <si>
    <t>Aura Identity &amp; Fraud Protection Rates</t>
  </si>
  <si>
    <t>Plan Option</t>
  </si>
  <si>
    <t>Region</t>
  </si>
  <si>
    <t>None of the below</t>
  </si>
  <si>
    <t>all lines</t>
  </si>
  <si>
    <t>VB/Life?disability</t>
  </si>
  <si>
    <t>Dis</t>
  </si>
  <si>
    <t>VB</t>
  </si>
  <si>
    <t>Hos</t>
  </si>
  <si>
    <t>Vision/VB</t>
  </si>
  <si>
    <t>100/90/50/50 2000 90th with 1500 Child Ortho</t>
  </si>
  <si>
    <t>AK</t>
  </si>
  <si>
    <t>AL</t>
  </si>
  <si>
    <t>FL</t>
  </si>
  <si>
    <t>MD</t>
  </si>
  <si>
    <t>CO</t>
  </si>
  <si>
    <t>UT</t>
  </si>
  <si>
    <t>100/80/50/50 1500 90th with 1000 Child Ortho</t>
  </si>
  <si>
    <t>AR</t>
  </si>
  <si>
    <t>NM</t>
  </si>
  <si>
    <t>WA</t>
  </si>
  <si>
    <t>MT</t>
  </si>
  <si>
    <t>AZ</t>
  </si>
  <si>
    <t>SD</t>
  </si>
  <si>
    <t>100/70/40 1000 90th</t>
  </si>
  <si>
    <t>CA</t>
  </si>
  <si>
    <t>NH</t>
  </si>
  <si>
    <t>OR</t>
  </si>
  <si>
    <t>CT</t>
  </si>
  <si>
    <t>VT</t>
  </si>
  <si>
    <t>M150A-10/25</t>
  </si>
  <si>
    <t>DC</t>
  </si>
  <si>
    <t>DE</t>
  </si>
  <si>
    <t>60% to $1500</t>
  </si>
  <si>
    <t>GA</t>
  </si>
  <si>
    <t>HI</t>
  </si>
  <si>
    <t>IA</t>
  </si>
  <si>
    <t>ID</t>
  </si>
  <si>
    <t>25K</t>
  </si>
  <si>
    <t>IL</t>
  </si>
  <si>
    <t>50K</t>
  </si>
  <si>
    <t>IN</t>
  </si>
  <si>
    <t>KS</t>
  </si>
  <si>
    <t>KY</t>
  </si>
  <si>
    <t>LA</t>
  </si>
  <si>
    <t>MA</t>
  </si>
  <si>
    <t>ME</t>
  </si>
  <si>
    <t>MI</t>
  </si>
  <si>
    <t>MN</t>
  </si>
  <si>
    <t>MO</t>
  </si>
  <si>
    <t>MS</t>
  </si>
  <si>
    <t>Legal Plan plus Tax Preparation and Filing</t>
  </si>
  <si>
    <t>NC</t>
  </si>
  <si>
    <t>ND</t>
  </si>
  <si>
    <t>Voluntary Protection</t>
  </si>
  <si>
    <t>NE</t>
  </si>
  <si>
    <t>NJ</t>
  </si>
  <si>
    <t>Employer Paid Protection</t>
  </si>
  <si>
    <t>NV</t>
  </si>
  <si>
    <t>Employer Paid Protection Plus</t>
  </si>
  <si>
    <t>NY</t>
  </si>
  <si>
    <t>OH</t>
  </si>
  <si>
    <t>OK</t>
  </si>
  <si>
    <t>PA</t>
  </si>
  <si>
    <t>RI</t>
  </si>
  <si>
    <t>SC</t>
  </si>
  <si>
    <t>TN</t>
  </si>
  <si>
    <t>VA</t>
  </si>
  <si>
    <t>WI</t>
  </si>
  <si>
    <t>WV</t>
  </si>
  <si>
    <t xml:space="preserve">Vision </t>
  </si>
  <si>
    <t>WY</t>
  </si>
  <si>
    <t>State</t>
  </si>
  <si>
    <t>All Other</t>
  </si>
  <si>
    <t>STD</t>
  </si>
  <si>
    <t>Rate</t>
  </si>
  <si>
    <t>LTD</t>
  </si>
  <si>
    <t>Accident</t>
  </si>
  <si>
    <t>Hospital Indemnity</t>
  </si>
  <si>
    <t>Criticall Illness</t>
  </si>
  <si>
    <t>Legal</t>
  </si>
  <si>
    <t>Aura</t>
  </si>
  <si>
    <t>zip code</t>
  </si>
  <si>
    <t>region</t>
  </si>
  <si>
    <t>Region STD</t>
  </si>
  <si>
    <t>Region LTD</t>
  </si>
  <si>
    <t>Restricted line of coverage</t>
  </si>
  <si>
    <t>Dental</t>
  </si>
  <si>
    <t>Life</t>
  </si>
  <si>
    <t>Vision</t>
  </si>
  <si>
    <t>Disability</t>
  </si>
  <si>
    <t>Hospital</t>
  </si>
  <si>
    <t>AL, AR, GA, KY, LA, MS, WV</t>
  </si>
  <si>
    <t>OG</t>
  </si>
  <si>
    <t>Edited</t>
  </si>
  <si>
    <t>900-902</t>
  </si>
  <si>
    <t>914-916</t>
  </si>
  <si>
    <t>945-948</t>
  </si>
  <si>
    <t>106-108</t>
  </si>
  <si>
    <t>Supplemental Life</t>
  </si>
  <si>
    <t>Child(ren) Supplemental Dependent Life</t>
  </si>
  <si>
    <t>Critical Illness</t>
  </si>
  <si>
    <t>Aura Identity &amp; Fraud Protection</t>
  </si>
  <si>
    <t>Critical Illness Rates</t>
  </si>
  <si>
    <t>Confirmation Required in Order to Proceed:</t>
  </si>
  <si>
    <t xml:space="preserve">Once you have selected the plan designs you'd like to offer, share this sheet to Annette Kojetin, AKojetin@mnchamber.com. </t>
  </si>
  <si>
    <t>Instructions:</t>
  </si>
  <si>
    <t>Enter/Choose the correct information in the green cells. Then the rates will auto-update. If you'd like to proceed with implementation, enter the enrollment census data in the follwing two green tabs</t>
  </si>
  <si>
    <t>Disclaimer:</t>
  </si>
  <si>
    <t>Please review your manual rate card for accuracy.</t>
  </si>
  <si>
    <t>DOB</t>
  </si>
  <si>
    <t>Annual Salary</t>
  </si>
  <si>
    <t>STD Volume</t>
  </si>
  <si>
    <t>LTD Volume</t>
  </si>
  <si>
    <t>Basic Life Volume</t>
  </si>
  <si>
    <t xml:space="preserve"> </t>
  </si>
  <si>
    <t>Volume</t>
  </si>
  <si>
    <t>Premium Annual</t>
  </si>
  <si>
    <t>Premium Monthly</t>
  </si>
  <si>
    <t>Basic AD&amp;D</t>
  </si>
  <si>
    <t>Enter/Choose the correct information in the green cells. Then the rates will auto-update.</t>
  </si>
  <si>
    <t>LAST NAME</t>
  </si>
  <si>
    <t>FIRST NAME</t>
  </si>
  <si>
    <t>Middle Initial</t>
  </si>
  <si>
    <t>SSN</t>
  </si>
  <si>
    <t>Gender</t>
  </si>
  <si>
    <t>Division ID</t>
  </si>
  <si>
    <t>Department</t>
  </si>
  <si>
    <t>Class ID</t>
  </si>
  <si>
    <t>Employee Type</t>
  </si>
  <si>
    <t>Hire Date</t>
  </si>
  <si>
    <t>LifeADD</t>
  </si>
  <si>
    <t>Dep Life</t>
  </si>
  <si>
    <t xml:space="preserve">Dental Tier </t>
  </si>
  <si>
    <t>Multi Option Dental (Dependents must be rostered for DHMO)</t>
  </si>
  <si>
    <t>DHMO Facility Code</t>
  </si>
  <si>
    <t xml:space="preserve">Vision Tier </t>
  </si>
  <si>
    <t>VSTD</t>
  </si>
  <si>
    <t>VLTD</t>
  </si>
  <si>
    <t>EOL/BU Employee Volume</t>
  </si>
  <si>
    <t>90 Days Question</t>
  </si>
  <si>
    <t>EOL/BU SPOUSE</t>
  </si>
  <si>
    <t>EOL/BU CHILDREN</t>
  </si>
  <si>
    <t>EOL/ADD Employee</t>
  </si>
  <si>
    <t>EOL/ADD SPOUSE</t>
  </si>
  <si>
    <t>EOL/ADD CHILDREN</t>
  </si>
  <si>
    <t>EOL times Salary</t>
  </si>
  <si>
    <t>EOL ADD times Salary</t>
  </si>
  <si>
    <t>Critical Illness Plan</t>
  </si>
  <si>
    <t>Group Accident</t>
  </si>
  <si>
    <t>Group Accident Plan</t>
  </si>
  <si>
    <t>Hospital Indemnity Plan</t>
  </si>
  <si>
    <t>Legal Plans</t>
  </si>
  <si>
    <t>Salary</t>
  </si>
  <si>
    <t>Salary Code</t>
  </si>
  <si>
    <t>Occupation</t>
  </si>
  <si>
    <t>Address 1</t>
  </si>
  <si>
    <t>City</t>
  </si>
  <si>
    <t>Zip Code</t>
  </si>
  <si>
    <t>Employee Email</t>
  </si>
  <si>
    <t>COBRA Start Date</t>
  </si>
  <si>
    <t>COBRA End Date</t>
  </si>
  <si>
    <t>EmployeeSSN</t>
  </si>
  <si>
    <t>EmployeeLastName</t>
  </si>
  <si>
    <t>LastName</t>
  </si>
  <si>
    <t>FirstName</t>
  </si>
  <si>
    <t>RelationshipCode</t>
  </si>
  <si>
    <t>DHMO FacilityCode</t>
  </si>
  <si>
    <t>Employee Info</t>
  </si>
  <si>
    <t>Last Name</t>
  </si>
  <si>
    <t>First Name</t>
  </si>
  <si>
    <t>MiddleInitial</t>
  </si>
  <si>
    <t xml:space="preserve">SSN </t>
  </si>
  <si>
    <t>DOB (Date of Birth)</t>
  </si>
  <si>
    <t xml:space="preserve">Multi Option Dental </t>
  </si>
  <si>
    <t>Late Entrant</t>
  </si>
  <si>
    <t>OutputCode</t>
  </si>
  <si>
    <t>EOL/BU Employee</t>
  </si>
  <si>
    <t xml:space="preserve">Address </t>
  </si>
  <si>
    <t>Alpha Only</t>
  </si>
  <si>
    <t>Must be 9 Numeric only digits</t>
  </si>
  <si>
    <t>Must be in format of MM/DD/YYYY</t>
  </si>
  <si>
    <t>M=Male F=Female</t>
  </si>
  <si>
    <t>Numeric 4 digit value; 1 division would be 0001; second division 0002 if billing required separated by locations or coverage</t>
  </si>
  <si>
    <t>Use if want to separte bill by locations can be alphanumeric characters</t>
  </si>
  <si>
    <t>Numeric 4 digit value; class 1 would be 0001; class 2 would be 0002 based on class description of employees or type of coverage provided to a certain class of employees</t>
  </si>
  <si>
    <t>Select one of the following: Full-time, Part-time, 1099, Retiree</t>
  </si>
  <si>
    <t>Must be in the format of MM/DD/YYYY</t>
  </si>
  <si>
    <t>If non-contributory Basic Life, enter Y for all employees; if contributory, enter Y for employees electing coverage and D for employees not electing/eligible coverage</t>
  </si>
  <si>
    <t>Dependent Life enter ES = EE + Spouse; EC = EE + Child;          ECH = EE + Children; FAM = EE + Family; D = Decline; N = Not Eligible</t>
  </si>
  <si>
    <t>Dental Coverage: EE=Employee Only; ES = EE + Spouse; EC = EE + Child;          ECH = EE + Children; FAM = EE + Family;                    D = Decline;                   N = Not Eligible</t>
  </si>
  <si>
    <r>
      <t>PPO-DHMO-HIGH/LOW  Provide which dental plan elected so appropriate class can be determined -</t>
    </r>
    <r>
      <rPr>
        <b/>
        <sz val="10"/>
        <color indexed="30"/>
        <rFont val="Arial"/>
        <family val="2"/>
      </rPr>
      <t>Dependents must be rostered for DHMO (Managed Care)</t>
    </r>
  </si>
  <si>
    <t>Provide up to 8 numeric digits if employee electing a Managed Dental Plan - Required</t>
  </si>
  <si>
    <t>If an open enrollment is not provided and employee and/or dependents were not previously enrolled for dental coverage please note employee and/or dependents are considered late entrants</t>
  </si>
  <si>
    <t>If group has elected a Graded Plan or Benefit Waiting Period plan and employees should received the highest benefits enter code 99; if middle benefit enter M if lowest benefit leave blank</t>
  </si>
  <si>
    <r>
      <rPr>
        <b/>
        <sz val="10"/>
        <color indexed="30"/>
        <rFont val="Arial"/>
        <family val="2"/>
      </rPr>
      <t xml:space="preserve">Dependents must be rostered for Vision </t>
    </r>
    <r>
      <rPr>
        <sz val="10"/>
        <rFont val="Arial"/>
        <family val="2"/>
      </rPr>
      <t xml:space="preserve">                     EE  =EE Only 
ES  = EE + Spouse
EC  =  EE + Child
ECH=  EE + Children
FAM=  EE + Family 
D   = Declining Vision Cvg. 
N   = Not Eligible for Vision</t>
    </r>
  </si>
  <si>
    <t>STD is a benefit for weekly disability that is paid out on a percentage of the employee's weekly earnings. If non-contributory (100% paid by employer), enter Y for all employees; if contributory (1 - 100% paid for by employee), enter Y for employees electing coverage and D for employees not electing/eligible coverage</t>
  </si>
  <si>
    <t>VSTD is voluntary weekly disability that is 100% contributory and elected in $50 increments with step rates based on age band.  Enter election amount of $50 increment not to exceed 60% of employee's weekly earnings</t>
  </si>
  <si>
    <t>LTD is a benefit for monthly disability that is paid out on a percentage of the employee's weekly earnings. If non-contributory (100% paid by employer), enter Y for all employees; if contributory (1 - 100% paid for by employee), enter Y for employees electing coverage and D for employees not electing/eligible coverage</t>
  </si>
  <si>
    <t>VLTD is voluntary monthly disability that is 100% contributory and elected based on a percentage of the employee's monthly earnings with step rates based on age band.  Enter Y for employee's electing and D for employee's not electing/eligible for coverage</t>
  </si>
  <si>
    <t xml:space="preserve">Supplemental Life is additional life insurance that can be elected in incremental values with step rates based on age band.  If electing coverage, enter numeric election amount, if not electing enter zero </t>
  </si>
  <si>
    <t>The 90 day hospitalization question determines if an employee and/or dependent requires a Statement of Health to be completed.  Please advise if the employee and/or dependents were hospitalized within the last 90 days Y = Yes; N = No</t>
  </si>
  <si>
    <t xml:space="preserve">Supplemental AD&amp;D is additional accidental life insurance that can be elected in incremental values with step rates based on age band.  If electing coverage, enter numeric election amount, if not electing enter zero </t>
  </si>
  <si>
    <t xml:space="preserve">Supplemental Life times salary is additional life insurance that can be elected based on salary amount.  If electing coverage, enter value of numeric election amount times salary from 1-5, if not electing enter D for decline </t>
  </si>
  <si>
    <t xml:space="preserve">Supplemental AD&amp;D times salary is additional life insurance that can be elected based on salary amount.  If electing coverage, enter value of numeric election amount times salary from 1-5, if not electing enter D for decline </t>
  </si>
  <si>
    <t>Critical Illness enter ES = EE + Spouse; EC = EE + Child;          ECH = EE + Children; FAM = EE + Family; D = Decline; N = Not Eligible</t>
  </si>
  <si>
    <t xml:space="preserve">Select Low or High </t>
  </si>
  <si>
    <t>Group Accident enter ES = EE + Spouse; EC = EE + Child;          ECH = EE + Children; FAM = EE + Family; D = Decline; N = Not Eligible</t>
  </si>
  <si>
    <t>Hospital Indemnity enter ES = EE + Spouse; EC = EE + Child;          ECH = EE + Children; FAM = EE + Family; D = Decline; N = Not Eligible</t>
  </si>
  <si>
    <t xml:space="preserve">Enter amount of employee's earnings paid to them based on the salary codes.  </t>
  </si>
  <si>
    <t>A = Annual                 B = Bi-Weekly(26/year)         H = Hourly                  M = Monthly (12/year)          S = Semi-Monthly (24/year)                   W = Weekly (52/year)</t>
  </si>
  <si>
    <t>Provide occupation of employees if electing LTD coverage</t>
  </si>
  <si>
    <t>Provide full address including appropriate apartment number, suite, or lot</t>
  </si>
  <si>
    <t>Provide complete name of city</t>
  </si>
  <si>
    <t>Provide 2 letter alpha abbreviation for state code</t>
  </si>
  <si>
    <t>Provide 5 numeric digits</t>
  </si>
  <si>
    <t>Provide beginning date for COBRA participant</t>
  </si>
  <si>
    <t>Provide ending date for COBRA participant</t>
  </si>
  <si>
    <t>Dependent Info</t>
  </si>
  <si>
    <t>9 Numeric digits</t>
  </si>
  <si>
    <t>MM/DD/YYYY</t>
  </si>
  <si>
    <r>
      <t>H</t>
    </r>
    <r>
      <rPr>
        <sz val="11"/>
        <color theme="1"/>
        <rFont val="Aptos Narrow"/>
        <family val="2"/>
        <scheme val="minor"/>
      </rPr>
      <t xml:space="preserve">=husband                        </t>
    </r>
    <r>
      <rPr>
        <b/>
        <sz val="10"/>
        <rFont val="Arial"/>
        <family val="2"/>
      </rPr>
      <t>W</t>
    </r>
    <r>
      <rPr>
        <sz val="11"/>
        <color theme="1"/>
        <rFont val="Aptos Narrow"/>
        <family val="2"/>
        <scheme val="minor"/>
      </rPr>
      <t xml:space="preserve"> = Wife                                </t>
    </r>
    <r>
      <rPr>
        <b/>
        <sz val="10"/>
        <rFont val="Arial"/>
        <family val="2"/>
      </rPr>
      <t>D</t>
    </r>
    <r>
      <rPr>
        <sz val="11"/>
        <color theme="1"/>
        <rFont val="Aptos Narrow"/>
        <family val="2"/>
        <scheme val="minor"/>
      </rPr>
      <t xml:space="preserve"> = Daughter         </t>
    </r>
    <r>
      <rPr>
        <b/>
        <sz val="10"/>
        <rFont val="Arial"/>
        <family val="2"/>
      </rPr>
      <t xml:space="preserve">           S</t>
    </r>
    <r>
      <rPr>
        <sz val="11"/>
        <color theme="1"/>
        <rFont val="Aptos Narrow"/>
        <family val="2"/>
        <scheme val="minor"/>
      </rPr>
      <t xml:space="preserve"> = Son</t>
    </r>
  </si>
  <si>
    <t>Provide up to 8 numeric digits if dependent electing a Managed Dental Plan - Required</t>
  </si>
  <si>
    <t>Member Information</t>
  </si>
  <si>
    <t>Suffix</t>
  </si>
  <si>
    <t>Date Of Birth</t>
  </si>
  <si>
    <t>Address1</t>
  </si>
  <si>
    <t>Address2</t>
  </si>
  <si>
    <t>State Code</t>
  </si>
  <si>
    <t>Personal Email</t>
  </si>
  <si>
    <t>Date Of Hire</t>
  </si>
  <si>
    <t>Aura Enrollment</t>
  </si>
  <si>
    <t>Legal Enrollment</t>
  </si>
  <si>
    <t>Filter Column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</si>
</sst>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8" formatCode="&quot;$&quot;#,##0.00_);[Red]\(&quot;$&quot;#,##0.00\)"/>
    <numFmt numFmtId="164" formatCode="&quot;$&quot;#,##0.00"/>
    <numFmt numFmtId="165" formatCode="&quot;$&quot;#,##0.000"/>
    <numFmt numFmtId="166" formatCode="yyyy\-mm\-dd;@"/>
    <numFmt numFmtId="167" formatCode="mm/dd/yyyy"/>
    <numFmt numFmtId="168" formatCode="&quot;$&quot;#,##0"/>
    <numFmt numFmtId="169" formatCode="000\-00\-0000"/>
    <numFmt numFmtId="170" formatCode="mm/dd/yy"/>
  </numFmts>
  <fonts count="26">
    <font>
      <sz val="11"/>
      <color theme="1"/>
      <name val="Aptos Narrow"/>
      <family val="2"/>
      <scheme val="minor"/>
    </font>
    <font>
      <sz val="11"/>
      <color theme="1"/>
      <name val="Aptos Narrow"/>
      <family val="2"/>
      <scheme val="minor"/>
    </font>
    <font>
      <b/>
      <sz val="11"/>
      <color theme="3"/>
      <name val="Aptos Narrow"/>
      <family val="2"/>
      <scheme val="minor"/>
    </font>
    <font>
      <b/>
      <sz val="11"/>
      <color rgb="FFFF0000"/>
      <name val="Aptos Narrow"/>
      <family val="2"/>
      <scheme val="minor"/>
    </font>
    <font>
      <sz val="8"/>
      <name val="Aptos Narrow"/>
      <family val="2"/>
      <scheme val="minor"/>
    </font>
    <font>
      <b/>
      <sz val="11"/>
      <color theme="1"/>
      <name val="Aptos Narrow"/>
      <family val="2"/>
      <scheme val="minor"/>
    </font>
    <font>
      <b/>
      <i/>
      <sz val="11"/>
      <color theme="1"/>
      <name val="Aptos Narrow"/>
      <family val="2"/>
      <scheme val="minor"/>
    </font>
    <font>
      <b/>
      <sz val="12"/>
      <color rgb="FF000000"/>
      <name val="Arial Narrow"/>
      <family val="2"/>
    </font>
    <font>
      <sz val="10"/>
      <name val="Arial"/>
      <family val="2"/>
    </font>
    <font>
      <sz val="10"/>
      <name val="Arial"/>
      <family val="2"/>
    </font>
    <font>
      <sz val="10"/>
      <color indexed="8"/>
      <name val="Arial"/>
      <family val="2"/>
    </font>
    <font>
      <sz val="10"/>
      <color theme="1"/>
      <name val="Tahoma"/>
      <family val="2"/>
    </font>
    <font>
      <sz val="12"/>
      <color indexed="12"/>
      <name val="Calibri"/>
      <family val="2"/>
    </font>
    <font>
      <b/>
      <sz val="12"/>
      <color rgb="FF7B7B7B"/>
      <name val="Calibri"/>
      <family val="2"/>
    </font>
    <font>
      <u/>
      <sz val="11"/>
      <color theme="10"/>
      <name val="Aptos Narrow"/>
      <family val="2"/>
      <scheme val="minor"/>
    </font>
    <font>
      <b/>
      <sz val="10"/>
      <name val="Aptos Narrow"/>
      <family val="2"/>
      <scheme val="minor"/>
    </font>
    <font>
      <sz val="10"/>
      <name val="Aptos Narrow"/>
      <family val="2"/>
      <scheme val="minor"/>
    </font>
    <font>
      <b/>
      <sz val="8"/>
      <color indexed="81"/>
      <name val="Tahoma"/>
      <family val="2"/>
    </font>
    <font>
      <sz val="8"/>
      <color indexed="81"/>
      <name val="Tahoma"/>
      <family val="2"/>
    </font>
    <font>
      <b/>
      <sz val="12"/>
      <name val="Arial"/>
      <family val="2"/>
    </font>
    <font>
      <b/>
      <sz val="11"/>
      <name val="Times New Roman"/>
      <family val="1"/>
    </font>
    <font>
      <b/>
      <sz val="10"/>
      <name val="Arial"/>
      <family val="2"/>
    </font>
    <font>
      <b/>
      <sz val="10"/>
      <color indexed="30"/>
      <name val="Arial"/>
      <family val="2"/>
    </font>
    <font>
      <sz val="10"/>
      <name val="Arial Narrow"/>
      <family val="2"/>
    </font>
    <font>
      <b/>
      <sz val="10"/>
      <color theme="1"/>
      <name val="Aptos Narrow"/>
      <family val="2"/>
      <scheme val="minor"/>
    </font>
    <font>
      <sz val="10"/>
      <color theme="1"/>
      <name val="Aptos Narrow"/>
      <family val="2"/>
      <scheme val="minor"/>
    </font>
  </fonts>
  <fills count="11">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FFFF"/>
        <bgColor indexed="64"/>
      </patternFill>
    </fill>
  </fills>
  <borders count="22">
    <border>
      <left/>
      <right/>
      <top/>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medium">
        <color theme="4" tint="0.39997558519241921"/>
      </bottom>
      <diagonal/>
    </border>
    <border>
      <left/>
      <right style="thin">
        <color indexed="64"/>
      </right>
      <top style="thin">
        <color indexed="64"/>
      </top>
      <bottom style="medium">
        <color theme="4" tint="0.39997558519241921"/>
      </bottom>
      <diagonal/>
    </border>
    <border>
      <left style="thin">
        <color indexed="64"/>
      </left>
      <right style="thin">
        <color indexed="64"/>
      </right>
      <top/>
      <bottom style="thin">
        <color indexed="64"/>
      </bottom>
      <diagonal/>
    </border>
    <border>
      <left style="thin">
        <color indexed="64"/>
      </left>
      <right/>
      <top style="medium">
        <color theme="4" tint="0.39997558519241921"/>
      </top>
      <bottom style="thin">
        <color indexed="64"/>
      </bottom>
      <diagonal/>
    </border>
    <border>
      <left/>
      <right style="thin">
        <color indexed="64"/>
      </right>
      <top style="medium">
        <color theme="4" tint="0.39997558519241921"/>
      </top>
      <bottom style="thin">
        <color indexed="64"/>
      </bottom>
      <diagonal/>
    </border>
    <border>
      <left style="thin">
        <color indexed="64"/>
      </left>
      <right/>
      <top/>
      <bottom/>
      <diagonal/>
    </border>
    <border>
      <left/>
      <right/>
      <top style="thin">
        <color indexed="64"/>
      </top>
      <bottom style="medium">
        <color theme="4" tint="0.3999755851924192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theme="4" tint="0.39997558519241921"/>
      </bottom>
      <diagonal/>
    </border>
    <border>
      <left/>
      <right style="thin">
        <color indexed="64"/>
      </right>
      <top/>
      <bottom style="medium">
        <color theme="4" tint="0.39997558519241921"/>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2" fillId="0" borderId="1"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8" fillId="0" borderId="0"/>
    <xf numFmtId="0" fontId="9" fillId="0" borderId="0"/>
    <xf numFmtId="0" fontId="10" fillId="0" borderId="0">
      <alignment vertical="top"/>
    </xf>
    <xf numFmtId="0" fontId="11" fillId="0" borderId="0"/>
    <xf numFmtId="0" fontId="9" fillId="0" borderId="0"/>
    <xf numFmtId="0" fontId="1" fillId="0" borderId="0"/>
    <xf numFmtId="0" fontId="14" fillId="0" borderId="0" applyNumberFormat="0" applyFill="0" applyBorder="0" applyAlignment="0" applyProtection="0"/>
  </cellStyleXfs>
  <cellXfs count="154">
    <xf numFmtId="0" fontId="0" fillId="0" borderId="0" xfId="0"/>
    <xf numFmtId="0" fontId="0" fillId="0" borderId="0" xfId="0" applyAlignment="1">
      <alignment horizontal="left"/>
    </xf>
    <xf numFmtId="8" fontId="0" fillId="0" borderId="0" xfId="0" applyNumberFormat="1"/>
    <xf numFmtId="0" fontId="0" fillId="4" borderId="2" xfId="4" applyFont="1" applyBorder="1"/>
    <xf numFmtId="0" fontId="1" fillId="3" borderId="2" xfId="3" applyBorder="1"/>
    <xf numFmtId="0" fontId="1" fillId="4" borderId="2" xfId="4" applyBorder="1"/>
    <xf numFmtId="0" fontId="0" fillId="0" borderId="2" xfId="0" applyBorder="1"/>
    <xf numFmtId="0" fontId="0" fillId="0" borderId="5" xfId="0" applyBorder="1"/>
    <xf numFmtId="1" fontId="0" fillId="0" borderId="0" xfId="0" applyNumberFormat="1"/>
    <xf numFmtId="49" fontId="0" fillId="0" borderId="0" xfId="0" applyNumberFormat="1"/>
    <xf numFmtId="49" fontId="0" fillId="0" borderId="0" xfId="0" applyNumberFormat="1" applyAlignment="1">
      <alignment horizontal="left"/>
    </xf>
    <xf numFmtId="0" fontId="1" fillId="3" borderId="2" xfId="3" applyNumberFormat="1" applyBorder="1" applyAlignment="1">
      <alignment horizontal="right"/>
    </xf>
    <xf numFmtId="0" fontId="0" fillId="4" borderId="2" xfId="4" applyFont="1" applyBorder="1" applyAlignment="1">
      <alignment wrapText="1"/>
    </xf>
    <xf numFmtId="0" fontId="0" fillId="0" borderId="2" xfId="0" applyBorder="1" applyAlignment="1">
      <alignment wrapText="1"/>
    </xf>
    <xf numFmtId="0" fontId="2" fillId="0" borderId="8" xfId="1" applyBorder="1" applyAlignment="1">
      <alignment horizontal="center" wrapText="1"/>
    </xf>
    <xf numFmtId="2" fontId="0" fillId="0" borderId="2" xfId="0" applyNumberFormat="1" applyBorder="1"/>
    <xf numFmtId="0" fontId="1" fillId="3" borderId="2" xfId="3" applyBorder="1" applyAlignment="1">
      <alignment wrapText="1"/>
    </xf>
    <xf numFmtId="2" fontId="0" fillId="0" borderId="5" xfId="0" applyNumberFormat="1" applyBorder="1"/>
    <xf numFmtId="0" fontId="0" fillId="0" borderId="0" xfId="0" applyProtection="1">
      <protection locked="0"/>
    </xf>
    <xf numFmtId="0" fontId="1" fillId="6" borderId="2" xfId="2" applyFill="1" applyBorder="1" applyAlignment="1" applyProtection="1">
      <alignment horizontal="right" vertical="center"/>
    </xf>
    <xf numFmtId="0" fontId="1" fillId="7" borderId="2" xfId="4" applyFill="1" applyBorder="1" applyProtection="1"/>
    <xf numFmtId="0" fontId="1" fillId="7" borderId="2" xfId="4" applyFill="1" applyBorder="1" applyAlignment="1" applyProtection="1">
      <alignment wrapText="1"/>
    </xf>
    <xf numFmtId="0" fontId="0" fillId="0" borderId="0" xfId="0" applyAlignment="1" applyProtection="1">
      <alignment wrapText="1"/>
      <protection locked="0"/>
    </xf>
    <xf numFmtId="0" fontId="0" fillId="6" borderId="0" xfId="0" applyFill="1"/>
    <xf numFmtId="0" fontId="0" fillId="0" borderId="0" xfId="0" applyAlignment="1">
      <alignment wrapText="1"/>
    </xf>
    <xf numFmtId="164" fontId="0" fillId="0" borderId="5" xfId="0" applyNumberFormat="1" applyBorder="1" applyAlignment="1">
      <alignment horizontal="center" vertical="center"/>
    </xf>
    <xf numFmtId="164" fontId="0" fillId="0" borderId="5" xfId="0" applyNumberFormat="1" applyBorder="1" applyAlignment="1">
      <alignment horizontal="center"/>
    </xf>
    <xf numFmtId="164" fontId="0" fillId="0" borderId="2" xfId="0" applyNumberFormat="1" applyBorder="1" applyAlignment="1">
      <alignment horizontal="center" vertical="center"/>
    </xf>
    <xf numFmtId="165" fontId="0" fillId="0" borderId="5" xfId="0" applyNumberFormat="1" applyBorder="1" applyAlignment="1">
      <alignment horizontal="center" vertical="center"/>
    </xf>
    <xf numFmtId="164" fontId="0" fillId="0" borderId="2" xfId="0" applyNumberFormat="1" applyBorder="1" applyAlignment="1">
      <alignment horizontal="center"/>
    </xf>
    <xf numFmtId="0" fontId="0" fillId="0" borderId="0" xfId="0" applyAlignment="1">
      <alignment horizontal="center"/>
    </xf>
    <xf numFmtId="0" fontId="0" fillId="0" borderId="5" xfId="0" applyBorder="1" applyAlignment="1">
      <alignment horizontal="left" vertical="center"/>
    </xf>
    <xf numFmtId="0" fontId="0" fillId="0" borderId="5" xfId="0" applyBorder="1" applyAlignment="1">
      <alignment horizontal="center" vertical="center"/>
    </xf>
    <xf numFmtId="0" fontId="5" fillId="0" borderId="0" xfId="0" applyFont="1"/>
    <xf numFmtId="0" fontId="3" fillId="0" borderId="0" xfId="0" applyFont="1"/>
    <xf numFmtId="0" fontId="1" fillId="8" borderId="2" xfId="3" applyNumberFormat="1" applyFill="1" applyBorder="1" applyAlignment="1" applyProtection="1">
      <alignment horizontal="right" vertical="center" wrapText="1"/>
      <protection locked="0"/>
    </xf>
    <xf numFmtId="0" fontId="1" fillId="8" borderId="2" xfId="3" applyNumberFormat="1" applyFill="1" applyBorder="1" applyAlignment="1" applyProtection="1">
      <alignment horizontal="right" vertical="center"/>
      <protection locked="0"/>
    </xf>
    <xf numFmtId="0" fontId="1" fillId="8" borderId="2" xfId="3" applyFill="1" applyBorder="1" applyAlignment="1" applyProtection="1">
      <alignment horizontal="right" vertical="center"/>
      <protection locked="0"/>
    </xf>
    <xf numFmtId="0" fontId="1" fillId="8" borderId="2" xfId="3" applyFill="1" applyBorder="1" applyProtection="1">
      <protection locked="0"/>
    </xf>
    <xf numFmtId="0" fontId="1" fillId="8" borderId="2" xfId="3" applyFill="1" applyBorder="1" applyAlignment="1" applyProtection="1">
      <alignment wrapText="1"/>
      <protection locked="0"/>
    </xf>
    <xf numFmtId="0" fontId="5" fillId="7" borderId="2" xfId="4" applyFont="1" applyFill="1" applyBorder="1" applyProtection="1"/>
    <xf numFmtId="0" fontId="5" fillId="7" borderId="2" xfId="4" applyFont="1" applyFill="1" applyBorder="1" applyAlignment="1" applyProtection="1">
      <alignment wrapText="1"/>
    </xf>
    <xf numFmtId="0" fontId="6" fillId="8" borderId="2" xfId="3" applyFont="1" applyFill="1" applyBorder="1" applyProtection="1">
      <protection locked="0"/>
    </xf>
    <xf numFmtId="0" fontId="6" fillId="8" borderId="2" xfId="3" applyFont="1" applyFill="1" applyBorder="1" applyAlignment="1" applyProtection="1">
      <alignment wrapText="1"/>
      <protection locked="0"/>
    </xf>
    <xf numFmtId="0" fontId="6" fillId="8" borderId="2" xfId="3" applyNumberFormat="1" applyFont="1" applyFill="1" applyBorder="1" applyAlignment="1" applyProtection="1">
      <alignment horizontal="right" vertical="center" wrapText="1"/>
      <protection locked="0"/>
    </xf>
    <xf numFmtId="0" fontId="6" fillId="8" borderId="2" xfId="3" applyNumberFormat="1" applyFont="1" applyFill="1" applyBorder="1" applyAlignment="1" applyProtection="1">
      <alignment horizontal="right" vertical="center"/>
      <protection locked="0"/>
    </xf>
    <xf numFmtId="0" fontId="6" fillId="8" borderId="2" xfId="3" applyFont="1" applyFill="1" applyBorder="1" applyAlignment="1" applyProtection="1">
      <alignment horizontal="right" vertical="center"/>
      <protection locked="0"/>
    </xf>
    <xf numFmtId="0" fontId="6" fillId="6" borderId="2" xfId="2" applyFont="1" applyFill="1" applyBorder="1" applyAlignment="1" applyProtection="1">
      <alignment horizontal="right" vertical="center"/>
    </xf>
    <xf numFmtId="166" fontId="0" fillId="0" borderId="0" xfId="0" applyNumberFormat="1"/>
    <xf numFmtId="167" fontId="7" fillId="0" borderId="2" xfId="0" applyNumberFormat="1" applyFont="1" applyBorder="1" applyProtection="1">
      <protection locked="0"/>
    </xf>
    <xf numFmtId="168" fontId="0" fillId="0" borderId="0" xfId="0" applyNumberFormat="1"/>
    <xf numFmtId="168" fontId="0" fillId="0" borderId="2" xfId="0" applyNumberFormat="1" applyBorder="1"/>
    <xf numFmtId="0" fontId="0" fillId="9" borderId="0" xfId="0" applyFill="1"/>
    <xf numFmtId="166" fontId="0" fillId="0" borderId="2" xfId="0" applyNumberFormat="1" applyBorder="1"/>
    <xf numFmtId="168" fontId="5" fillId="0" borderId="2" xfId="0" applyNumberFormat="1" applyFont="1" applyBorder="1"/>
    <xf numFmtId="168" fontId="5" fillId="0" borderId="0" xfId="0" applyNumberFormat="1" applyFont="1"/>
    <xf numFmtId="14" fontId="12" fillId="6" borderId="2" xfId="0" applyNumberFormat="1" applyFont="1" applyFill="1" applyBorder="1"/>
    <xf numFmtId="14" fontId="13" fillId="10" borderId="2" xfId="0" applyNumberFormat="1" applyFont="1" applyFill="1" applyBorder="1" applyAlignment="1">
      <alignment horizontal="right" vertical="center" wrapText="1"/>
    </xf>
    <xf numFmtId="1" fontId="15" fillId="0" borderId="0" xfId="5" applyNumberFormat="1" applyFont="1" applyAlignment="1">
      <alignment horizontal="center" vertical="center" wrapText="1"/>
    </xf>
    <xf numFmtId="0" fontId="15" fillId="0" borderId="0" xfId="5" applyFont="1" applyAlignment="1">
      <alignment horizontal="center" vertical="center" wrapText="1"/>
    </xf>
    <xf numFmtId="14" fontId="15" fillId="0" borderId="0" xfId="5" applyNumberFormat="1" applyFont="1" applyAlignment="1">
      <alignment horizontal="center" vertical="center" wrapText="1"/>
    </xf>
    <xf numFmtId="49" fontId="15" fillId="0" borderId="0" xfId="5" applyNumberFormat="1" applyFont="1" applyAlignment="1">
      <alignment horizontal="center" vertical="center" wrapText="1"/>
    </xf>
    <xf numFmtId="0" fontId="16" fillId="0" borderId="0" xfId="5" applyFont="1" applyAlignment="1">
      <alignment horizontal="center" vertical="center" wrapText="1"/>
    </xf>
    <xf numFmtId="0" fontId="16" fillId="0" borderId="0" xfId="5" applyFont="1" applyAlignment="1">
      <alignment horizontal="center" vertical="center"/>
    </xf>
    <xf numFmtId="169" fontId="16" fillId="0" borderId="0" xfId="5" applyNumberFormat="1" applyFont="1" applyAlignment="1">
      <alignment horizontal="center" vertical="center"/>
    </xf>
    <xf numFmtId="14" fontId="16" fillId="0" borderId="0" xfId="5" applyNumberFormat="1" applyFont="1" applyAlignment="1">
      <alignment horizontal="center" vertical="center"/>
    </xf>
    <xf numFmtId="49" fontId="16" fillId="0" borderId="0" xfId="5" applyNumberFormat="1" applyFont="1" applyAlignment="1">
      <alignment horizontal="center" vertical="center"/>
    </xf>
    <xf numFmtId="0" fontId="8" fillId="0" borderId="0" xfId="5"/>
    <xf numFmtId="0" fontId="15" fillId="0" borderId="0" xfId="5" applyFont="1" applyAlignment="1">
      <alignment wrapText="1"/>
    </xf>
    <xf numFmtId="0" fontId="15" fillId="0" borderId="0" xfId="5" applyFont="1" applyAlignment="1">
      <alignment horizontal="center" wrapText="1"/>
    </xf>
    <xf numFmtId="0" fontId="16" fillId="0" borderId="0" xfId="5" applyFont="1"/>
    <xf numFmtId="0" fontId="20" fillId="0" borderId="2" xfId="5" applyFont="1" applyBorder="1" applyAlignment="1">
      <alignment vertical="top" wrapText="1"/>
    </xf>
    <xf numFmtId="0" fontId="21" fillId="0" borderId="2" xfId="5" applyFont="1" applyBorder="1" applyAlignment="1">
      <alignment wrapText="1"/>
    </xf>
    <xf numFmtId="0" fontId="21" fillId="0" borderId="2" xfId="5" applyFont="1" applyBorder="1" applyAlignment="1">
      <alignment horizontal="center" wrapText="1"/>
    </xf>
    <xf numFmtId="1" fontId="21" fillId="0" borderId="2" xfId="5" applyNumberFormat="1" applyFont="1" applyBorder="1" applyAlignment="1">
      <alignment horizontal="center" wrapText="1"/>
    </xf>
    <xf numFmtId="0" fontId="21" fillId="0" borderId="0" xfId="5" applyFont="1" applyAlignment="1">
      <alignment horizontal="center" wrapText="1"/>
    </xf>
    <xf numFmtId="0" fontId="21" fillId="0" borderId="0" xfId="5" applyFont="1" applyAlignment="1">
      <alignment wrapText="1"/>
    </xf>
    <xf numFmtId="0" fontId="8" fillId="0" borderId="2" xfId="5" applyBorder="1" applyAlignment="1">
      <alignment horizontal="left" vertical="center" wrapText="1"/>
    </xf>
    <xf numFmtId="0" fontId="8" fillId="0" borderId="2" xfId="5" applyBorder="1" applyAlignment="1" applyProtection="1">
      <alignment horizontal="left" vertical="center" wrapText="1"/>
      <protection locked="0"/>
    </xf>
    <xf numFmtId="4" fontId="23" fillId="0" borderId="2" xfId="5" applyNumberFormat="1" applyFont="1" applyBorder="1" applyAlignment="1" applyProtection="1">
      <alignment horizontal="left" vertical="center" wrapText="1"/>
      <protection locked="0"/>
    </xf>
    <xf numFmtId="14" fontId="8" fillId="0" borderId="2" xfId="5" applyNumberFormat="1" applyBorder="1" applyAlignment="1" applyProtection="1">
      <alignment horizontal="left" vertical="center" wrapText="1"/>
      <protection locked="0"/>
    </xf>
    <xf numFmtId="170" fontId="8" fillId="0" borderId="2" xfId="5" applyNumberFormat="1" applyBorder="1" applyAlignment="1" applyProtection="1">
      <alignment horizontal="left" vertical="center" wrapText="1"/>
      <protection locked="0"/>
    </xf>
    <xf numFmtId="0" fontId="8" fillId="0" borderId="0" xfId="5" applyAlignment="1">
      <alignment horizontal="left" vertical="center" wrapText="1"/>
    </xf>
    <xf numFmtId="0" fontId="23" fillId="0" borderId="0" xfId="5" applyFont="1" applyAlignment="1" applyProtection="1">
      <alignment horizontal="center"/>
      <protection locked="0"/>
    </xf>
    <xf numFmtId="0" fontId="23" fillId="0" borderId="0" xfId="5" applyFont="1" applyProtection="1">
      <protection locked="0"/>
    </xf>
    <xf numFmtId="0" fontId="8" fillId="0" borderId="0" xfId="5" applyAlignment="1">
      <alignment wrapText="1"/>
    </xf>
    <xf numFmtId="4" fontId="23" fillId="0" borderId="0" xfId="5" applyNumberFormat="1" applyFont="1" applyAlignment="1" applyProtection="1">
      <alignment horizontal="right"/>
      <protection locked="0"/>
    </xf>
    <xf numFmtId="14" fontId="23" fillId="0" borderId="0" xfId="5" applyNumberFormat="1" applyFont="1" applyAlignment="1" applyProtection="1">
      <alignment horizontal="left"/>
      <protection locked="0"/>
    </xf>
    <xf numFmtId="170" fontId="23" fillId="0" borderId="0" xfId="5" applyNumberFormat="1" applyFont="1" applyAlignment="1" applyProtection="1">
      <alignment horizontal="center"/>
      <protection locked="0"/>
    </xf>
    <xf numFmtId="0" fontId="21" fillId="0" borderId="2" xfId="5" applyFont="1" applyBorder="1" applyAlignment="1">
      <alignment horizontal="left" vertical="center" wrapText="1"/>
    </xf>
    <xf numFmtId="0" fontId="23" fillId="0" borderId="0" xfId="5" applyFont="1" applyAlignment="1" applyProtection="1">
      <alignment horizontal="left" vertical="center"/>
      <protection locked="0"/>
    </xf>
    <xf numFmtId="0" fontId="8" fillId="0" borderId="0" xfId="5" applyAlignment="1">
      <alignment horizontal="left" vertical="center"/>
    </xf>
    <xf numFmtId="4" fontId="23" fillId="0" borderId="0" xfId="5" applyNumberFormat="1" applyFont="1" applyAlignment="1" applyProtection="1">
      <alignment horizontal="left" vertical="center"/>
      <protection locked="0"/>
    </xf>
    <xf numFmtId="14" fontId="23" fillId="0" borderId="0" xfId="5" applyNumberFormat="1" applyFont="1" applyAlignment="1" applyProtection="1">
      <alignment horizontal="left" vertical="center"/>
      <protection locked="0"/>
    </xf>
    <xf numFmtId="170" fontId="23" fillId="0" borderId="0" xfId="5" applyNumberFormat="1" applyFont="1" applyAlignment="1" applyProtection="1">
      <alignment horizontal="left" vertical="center"/>
      <protection locked="0"/>
    </xf>
    <xf numFmtId="14" fontId="8" fillId="0" borderId="0" xfId="5" applyNumberFormat="1"/>
    <xf numFmtId="0" fontId="24" fillId="0" borderId="0" xfId="5" applyFont="1" applyAlignment="1">
      <alignment vertical="center"/>
    </xf>
    <xf numFmtId="0" fontId="24" fillId="0" borderId="0" xfId="5" applyFont="1" applyAlignment="1">
      <alignment vertical="center" wrapText="1"/>
    </xf>
    <xf numFmtId="14" fontId="16" fillId="0" borderId="0" xfId="5" applyNumberFormat="1" applyFont="1"/>
    <xf numFmtId="0" fontId="14" fillId="0" borderId="0" xfId="11" applyAlignment="1">
      <alignment horizontal="center" vertical="center"/>
    </xf>
    <xf numFmtId="0" fontId="25" fillId="0" borderId="0" xfId="0" applyFont="1"/>
    <xf numFmtId="14" fontId="25" fillId="0" borderId="0" xfId="0" applyNumberFormat="1" applyFont="1"/>
    <xf numFmtId="0" fontId="15" fillId="0" borderId="0" xfId="5" applyFont="1" applyAlignment="1">
      <alignment horizontal="center"/>
    </xf>
    <xf numFmtId="14" fontId="15" fillId="0" borderId="0" xfId="5" applyNumberFormat="1" applyFont="1" applyAlignment="1">
      <alignment horizontal="center"/>
    </xf>
    <xf numFmtId="165" fontId="0" fillId="0" borderId="0" xfId="0" applyNumberFormat="1" applyAlignment="1">
      <alignment horizontal="center" vertical="center"/>
    </xf>
    <xf numFmtId="164" fontId="0" fillId="0" borderId="10"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6" xfId="0" applyNumberFormat="1" applyBorder="1" applyAlignment="1">
      <alignment horizontal="center"/>
    </xf>
    <xf numFmtId="164" fontId="0" fillId="0" borderId="7" xfId="0" applyNumberFormat="1" applyBorder="1" applyAlignment="1">
      <alignment horizontal="center"/>
    </xf>
    <xf numFmtId="0" fontId="2" fillId="7" borderId="3" xfId="1" applyFill="1" applyBorder="1" applyAlignment="1" applyProtection="1">
      <alignment horizontal="center"/>
    </xf>
    <xf numFmtId="0" fontId="2" fillId="7" borderId="4" xfId="1" applyFill="1" applyBorder="1" applyAlignment="1" applyProtection="1">
      <alignment horizontal="center"/>
    </xf>
    <xf numFmtId="165" fontId="0" fillId="0" borderId="6" xfId="0" applyNumberFormat="1" applyBorder="1" applyAlignment="1">
      <alignment horizontal="center" vertical="center"/>
    </xf>
    <xf numFmtId="165" fontId="0" fillId="0" borderId="7" xfId="0" applyNumberForma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2" fillId="7" borderId="3" xfId="1" applyFill="1" applyBorder="1" applyAlignment="1" applyProtection="1">
      <alignment horizontal="center" wrapText="1"/>
    </xf>
    <xf numFmtId="0" fontId="2" fillId="7" borderId="9" xfId="1" applyFill="1" applyBorder="1" applyAlignment="1" applyProtection="1">
      <alignment horizontal="center" wrapText="1"/>
    </xf>
    <xf numFmtId="0" fontId="2" fillId="7" borderId="4" xfId="1" applyFill="1" applyBorder="1" applyAlignment="1" applyProtection="1">
      <alignment horizontal="center" wrapText="1"/>
    </xf>
    <xf numFmtId="0" fontId="2" fillId="7" borderId="12" xfId="1" applyFill="1" applyBorder="1" applyAlignment="1" applyProtection="1">
      <alignment horizontal="center" wrapText="1"/>
    </xf>
    <xf numFmtId="0" fontId="2" fillId="7" borderId="13" xfId="1" applyFill="1" applyBorder="1" applyAlignment="1" applyProtection="1">
      <alignment horizontal="center" wrapText="1"/>
    </xf>
    <xf numFmtId="0" fontId="2" fillId="7" borderId="14" xfId="1" applyFill="1" applyBorder="1" applyAlignment="1" applyProtection="1">
      <alignment horizontal="center" wrapText="1"/>
    </xf>
    <xf numFmtId="0" fontId="2" fillId="7" borderId="15" xfId="1" applyFill="1" applyBorder="1" applyAlignment="1" applyProtection="1">
      <alignment horizontal="center" wrapText="1"/>
    </xf>
    <xf numFmtId="0" fontId="3" fillId="0" borderId="16" xfId="0" applyFont="1" applyBorder="1" applyAlignment="1">
      <alignment horizontal="center"/>
    </xf>
    <xf numFmtId="0" fontId="5" fillId="0" borderId="17" xfId="0" applyFont="1" applyBorder="1" applyAlignment="1" applyProtection="1">
      <alignment horizontal="center"/>
      <protection locked="0"/>
    </xf>
    <xf numFmtId="0" fontId="5" fillId="0" borderId="18" xfId="0" applyFont="1" applyBorder="1" applyAlignment="1" applyProtection="1">
      <alignment horizontal="center"/>
      <protection locked="0"/>
    </xf>
    <xf numFmtId="0" fontId="3" fillId="0" borderId="17" xfId="0" applyFont="1" applyBorder="1" applyAlignment="1">
      <alignment horizontal="left"/>
    </xf>
    <xf numFmtId="0" fontId="3" fillId="0" borderId="18" xfId="0" applyFont="1" applyBorder="1" applyAlignment="1">
      <alignment horizontal="left"/>
    </xf>
    <xf numFmtId="0" fontId="5" fillId="0" borderId="16" xfId="0" applyFont="1" applyBorder="1" applyAlignment="1">
      <alignment horizontal="center" wrapText="1"/>
    </xf>
    <xf numFmtId="0" fontId="0" fillId="0" borderId="16" xfId="0" applyBorder="1" applyAlignment="1" applyProtection="1">
      <alignment horizontal="center" wrapText="1"/>
      <protection locked="0"/>
    </xf>
    <xf numFmtId="0" fontId="5" fillId="0" borderId="16" xfId="0" applyFont="1" applyBorder="1" applyAlignment="1">
      <alignment horizontal="center"/>
    </xf>
    <xf numFmtId="0" fontId="2" fillId="0" borderId="3" xfId="1" applyBorder="1" applyAlignment="1">
      <alignment horizontal="center"/>
    </xf>
    <xf numFmtId="0" fontId="2" fillId="0" borderId="4" xfId="1"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2" fillId="0" borderId="9" xfId="1" applyBorder="1" applyAlignment="1">
      <alignment horizontal="center"/>
    </xf>
    <xf numFmtId="0" fontId="2" fillId="0" borderId="3" xfId="1" applyBorder="1" applyAlignment="1">
      <alignment horizontal="center" wrapText="1"/>
    </xf>
    <xf numFmtId="0" fontId="2" fillId="0" borderId="4" xfId="1" applyBorder="1" applyAlignment="1">
      <alignment horizontal="center" wrapText="1"/>
    </xf>
    <xf numFmtId="0" fontId="3" fillId="0" borderId="0" xfId="0" applyFont="1" applyAlignment="1">
      <alignment horizontal="center"/>
    </xf>
    <xf numFmtId="0" fontId="2" fillId="5" borderId="3" xfId="1" applyFill="1" applyBorder="1" applyAlignment="1" applyProtection="1">
      <alignment horizontal="center"/>
    </xf>
    <xf numFmtId="0" fontId="2" fillId="5" borderId="4" xfId="1" applyFill="1" applyBorder="1" applyAlignment="1" applyProtection="1">
      <alignment horizontal="center"/>
    </xf>
    <xf numFmtId="0" fontId="2" fillId="5" borderId="3" xfId="1" applyFill="1" applyBorder="1" applyAlignment="1" applyProtection="1">
      <alignment horizontal="center" wrapText="1"/>
    </xf>
    <xf numFmtId="0" fontId="2" fillId="5" borderId="4" xfId="1" applyFill="1" applyBorder="1" applyAlignment="1" applyProtection="1">
      <alignment horizontal="center" wrapText="1"/>
    </xf>
    <xf numFmtId="0" fontId="2" fillId="5" borderId="9" xfId="1" applyFill="1" applyBorder="1" applyAlignment="1" applyProtection="1">
      <alignment horizontal="center" wrapText="1"/>
    </xf>
    <xf numFmtId="0" fontId="2" fillId="5" borderId="12" xfId="1" applyFill="1" applyBorder="1" applyAlignment="1" applyProtection="1">
      <alignment horizontal="center" wrapText="1"/>
    </xf>
    <xf numFmtId="0" fontId="2" fillId="5" borderId="13" xfId="1" applyFill="1" applyBorder="1" applyAlignment="1" applyProtection="1">
      <alignment horizontal="center" wrapText="1"/>
    </xf>
    <xf numFmtId="0" fontId="2" fillId="5" borderId="14" xfId="1" applyFill="1" applyBorder="1" applyAlignment="1" applyProtection="1">
      <alignment horizontal="center" wrapText="1"/>
    </xf>
    <xf numFmtId="0" fontId="2" fillId="5" borderId="15" xfId="1" applyFill="1" applyBorder="1" applyAlignment="1" applyProtection="1">
      <alignment horizontal="center" wrapText="1"/>
    </xf>
    <xf numFmtId="0" fontId="19" fillId="0" borderId="2" xfId="5" applyFont="1" applyBorder="1" applyAlignment="1">
      <alignment horizontal="center"/>
    </xf>
    <xf numFmtId="0" fontId="8" fillId="0" borderId="19" xfId="5" applyBorder="1" applyAlignment="1">
      <alignment horizontal="center"/>
    </xf>
    <xf numFmtId="0" fontId="8" fillId="0" borderId="20" xfId="5" applyBorder="1" applyAlignment="1">
      <alignment horizontal="center"/>
    </xf>
    <xf numFmtId="0" fontId="19" fillId="0" borderId="2" xfId="5" applyFont="1" applyBorder="1" applyAlignment="1">
      <alignment horizontal="center" wrapText="1"/>
    </xf>
    <xf numFmtId="0" fontId="8" fillId="0" borderId="10" xfId="5" applyBorder="1" applyAlignment="1">
      <alignment horizontal="center"/>
    </xf>
    <xf numFmtId="0" fontId="8" fillId="0" borderId="21" xfId="5" applyBorder="1" applyAlignment="1">
      <alignment horizontal="center"/>
    </xf>
    <xf numFmtId="0" fontId="15" fillId="0" borderId="0" xfId="5" applyFont="1" applyAlignment="1">
      <alignment horizontal="center"/>
    </xf>
  </cellXfs>
  <cellStyles count="12">
    <cellStyle name="20% - Accent1" xfId="2" builtinId="30"/>
    <cellStyle name="20% - Accent2" xfId="3" builtinId="34"/>
    <cellStyle name="20% - Accent3" xfId="4" builtinId="38"/>
    <cellStyle name="Heading 3" xfId="1" builtinId="18"/>
    <cellStyle name="Hyperlink" xfId="11" builtinId="8"/>
    <cellStyle name="Normal" xfId="0" builtinId="0"/>
    <cellStyle name="Normal 2" xfId="6" xr:uid="{03F3B0F0-020C-4387-B0A7-6A6E0F1CF6F8}"/>
    <cellStyle name="Normal 2 2" xfId="7" xr:uid="{87F6F666-6FDE-4AC3-B777-405A5A209B24}"/>
    <cellStyle name="Normal 3" xfId="8" xr:uid="{D8EDCC84-1975-49E6-8E7B-A1733DCCEEB5}"/>
    <cellStyle name="Normal 4" xfId="9" xr:uid="{68284DB1-5ECB-4CF2-AE32-0A53C8F7330F}"/>
    <cellStyle name="Normal 5" xfId="10" xr:uid="{A3370693-DD75-4591-84EA-70B6B9DF11E3}"/>
    <cellStyle name="Normal 6" xfId="5" xr:uid="{841ABCB0-164C-48AD-ABB1-A8958A0C77C0}"/>
  </cellStyles>
  <dxfs count="5">
    <dxf>
      <numFmt numFmtId="168" formatCode="&quot;$&quo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numFmt numFmtId="168" formatCode="&quot;$&quot;#,##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outline="0">
        <left style="thin">
          <color indexed="64"/>
        </left>
        <right style="thin">
          <color indexed="64"/>
        </right>
        <top style="thin">
          <color indexed="64"/>
        </top>
        <bottom style="thin">
          <color indexed="64"/>
        </bottom>
      </border>
    </dxf>
    <dxf>
      <numFmt numFmtId="1" formatCode="0"/>
      <border diagonalUp="0" diagonalDown="0" outline="0">
        <left style="thin">
          <color indexed="64"/>
        </left>
        <right style="thin">
          <color indexed="64"/>
        </right>
        <top style="thin">
          <color indexed="64"/>
        </top>
        <bottom style="thin">
          <color indexed="64"/>
        </bottom>
      </border>
    </dxf>
    <dxf>
      <border outline="0">
        <right style="thin">
          <color indexed="64"/>
        </right>
      </border>
    </dxf>
  </dxfs>
  <tableStyles count="0" defaultTableStyle="TableStyleMedium2" defaultPivotStyle="PivotStyleLight16"/>
  <colors>
    <mruColors>
      <color rgb="FFFFF39B"/>
      <color rgb="FFFFE73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3</xdr:col>
      <xdr:colOff>304800</xdr:colOff>
      <xdr:row>1</xdr:row>
      <xdr:rowOff>130811</xdr:rowOff>
    </xdr:to>
    <xdr:sp macro="" textlink="">
      <xdr:nvSpPr>
        <xdr:cNvPr id="1025" name="AutoShape 1">
          <a:extLst>
            <a:ext uri="{FF2B5EF4-FFF2-40B4-BE49-F238E27FC236}">
              <a16:creationId xmlns:a16="http://schemas.microsoft.com/office/drawing/2014/main" id="{911A44EF-21BE-DF3B-8331-E41ED4A28D8B}"/>
            </a:ext>
          </a:extLst>
        </xdr:cNvPr>
        <xdr:cNvSpPr>
          <a:spLocks noChangeAspect="1" noChangeArrowheads="1"/>
        </xdr:cNvSpPr>
      </xdr:nvSpPr>
      <xdr:spPr bwMode="auto">
        <a:xfrm>
          <a:off x="5422900" y="184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xdr:col>
      <xdr:colOff>135477</xdr:colOff>
      <xdr:row>1</xdr:row>
      <xdr:rowOff>116418</xdr:rowOff>
    </xdr:from>
    <xdr:to>
      <xdr:col>11</xdr:col>
      <xdr:colOff>649942</xdr:colOff>
      <xdr:row>12</xdr:row>
      <xdr:rowOff>48000</xdr:rowOff>
    </xdr:to>
    <xdr:pic>
      <xdr:nvPicPr>
        <xdr:cNvPr id="4" name="Picture 3">
          <a:extLst>
            <a:ext uri="{FF2B5EF4-FFF2-40B4-BE49-F238E27FC236}">
              <a16:creationId xmlns:a16="http://schemas.microsoft.com/office/drawing/2014/main" id="{1EA0D1EE-0D71-0E6B-ECB8-9359F988CB8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1702"/>
        <a:stretch>
          <a:fillRect/>
        </a:stretch>
      </xdr:blipFill>
      <xdr:spPr>
        <a:xfrm>
          <a:off x="717560" y="306918"/>
          <a:ext cx="12283132" cy="2027082"/>
        </a:xfrm>
        <a:prstGeom prst="rect">
          <a:avLst/>
        </a:prstGeom>
      </xdr:spPr>
    </xdr:pic>
    <xdr:clientData/>
  </xdr:twoCellAnchor>
  <xdr:twoCellAnchor>
    <xdr:from>
      <xdr:col>1</xdr:col>
      <xdr:colOff>1223771</xdr:colOff>
      <xdr:row>2</xdr:row>
      <xdr:rowOff>27609</xdr:rowOff>
    </xdr:from>
    <xdr:to>
      <xdr:col>2</xdr:col>
      <xdr:colOff>1178996</xdr:colOff>
      <xdr:row>4</xdr:row>
      <xdr:rowOff>74082</xdr:rowOff>
    </xdr:to>
    <xdr:pic>
      <xdr:nvPicPr>
        <xdr:cNvPr id="10" name="Picture 9">
          <a:extLst>
            <a:ext uri="{FF2B5EF4-FFF2-40B4-BE49-F238E27FC236}">
              <a16:creationId xmlns:a16="http://schemas.microsoft.com/office/drawing/2014/main" id="{EA9131BA-28BA-E494-BF8F-24626BF6517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5854" y="408609"/>
          <a:ext cx="1817892" cy="427473"/>
        </a:xfrm>
        <a:prstGeom prst="rect">
          <a:avLst/>
        </a:prstGeom>
      </xdr:spPr>
    </xdr:pic>
    <xdr:clientData/>
  </xdr:twoCellAnchor>
  <xdr:twoCellAnchor>
    <xdr:from>
      <xdr:col>2</xdr:col>
      <xdr:colOff>1419583</xdr:colOff>
      <xdr:row>4</xdr:row>
      <xdr:rowOff>126982</xdr:rowOff>
    </xdr:from>
    <xdr:to>
      <xdr:col>10</xdr:col>
      <xdr:colOff>740833</xdr:colOff>
      <xdr:row>9</xdr:row>
      <xdr:rowOff>78965</xdr:rowOff>
    </xdr:to>
    <xdr:sp macro="" textlink="">
      <xdr:nvSpPr>
        <xdr:cNvPr id="11" name="TextBox 10">
          <a:extLst>
            <a:ext uri="{FF2B5EF4-FFF2-40B4-BE49-F238E27FC236}">
              <a16:creationId xmlns:a16="http://schemas.microsoft.com/office/drawing/2014/main" id="{456BF5A6-3B7F-7233-D7A7-00434C5FE8E7}"/>
            </a:ext>
          </a:extLst>
        </xdr:cNvPr>
        <xdr:cNvSpPr txBox="1"/>
      </xdr:nvSpPr>
      <xdr:spPr>
        <a:xfrm>
          <a:off x="3864333" y="888982"/>
          <a:ext cx="7946667" cy="90448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4000" b="1" u="sng" kern="1200">
              <a:solidFill>
                <a:schemeClr val="bg1"/>
              </a:solidFill>
              <a:latin typeface="Arial" panose="020B0604020202020204" pitchFamily="34" charset="0"/>
              <a:cs typeface="Arial" panose="020B0604020202020204" pitchFamily="34" charset="0"/>
            </a:rPr>
            <a:t>Rate</a:t>
          </a:r>
          <a:r>
            <a:rPr lang="en-US" sz="4000" b="1" u="sng" kern="1200" baseline="0">
              <a:solidFill>
                <a:schemeClr val="bg1"/>
              </a:solidFill>
              <a:latin typeface="Arial" panose="020B0604020202020204" pitchFamily="34" charset="0"/>
              <a:cs typeface="Arial" panose="020B0604020202020204" pitchFamily="34" charset="0"/>
            </a:rPr>
            <a:t> Card Calculator Tool</a:t>
          </a:r>
          <a:endParaRPr lang="en-US" sz="4000" b="1" u="sng" kern="1200">
            <a:solidFill>
              <a:schemeClr val="bg1"/>
            </a:solidFill>
            <a:latin typeface="Arial" panose="020B0604020202020204" pitchFamily="34" charset="0"/>
            <a:cs typeface="Arial" panose="020B0604020202020204" pitchFamily="34" charset="0"/>
          </a:endParaRPr>
        </a:p>
      </xdr:txBody>
    </xdr:sp>
    <xdr:clientData/>
  </xdr:twoCellAnchor>
  <xdr:twoCellAnchor editAs="oneCell">
    <xdr:from>
      <xdr:col>1</xdr:col>
      <xdr:colOff>148167</xdr:colOff>
      <xdr:row>1</xdr:row>
      <xdr:rowOff>127000</xdr:rowOff>
    </xdr:from>
    <xdr:to>
      <xdr:col>1</xdr:col>
      <xdr:colOff>1174750</xdr:colOff>
      <xdr:row>5</xdr:row>
      <xdr:rowOff>99737</xdr:rowOff>
    </xdr:to>
    <xdr:pic>
      <xdr:nvPicPr>
        <xdr:cNvPr id="7" name="Picture 6">
          <a:extLst>
            <a:ext uri="{FF2B5EF4-FFF2-40B4-BE49-F238E27FC236}">
              <a16:creationId xmlns:a16="http://schemas.microsoft.com/office/drawing/2014/main" id="{99501371-1BA2-54FA-2503-589F83ABCEB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30250" y="317500"/>
          <a:ext cx="1026583" cy="7347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E2A1878-E990-40A6-8616-E9D0A8BA34C6}" name="Table1" displayName="Table1" ref="G1:K5" totalsRowShown="0">
  <autoFilter ref="G1:K5" xr:uid="{EE2A1878-E990-40A6-8616-E9D0A8BA34C6}"/>
  <tableColumns count="5">
    <tableColumn id="1" xr3:uid="{7DA96FBF-C27C-47CE-8AC1-DC2A7CAF44BC}" name=" " dataDxfId="4"/>
    <tableColumn id="2" xr3:uid="{4F858505-6A6F-4040-83F8-09F641A44D94}" name="Volume" dataDxfId="3"/>
    <tableColumn id="3" xr3:uid="{77F12F2D-CAA4-4370-AC80-AF54B1364540}" name="Rate" dataDxfId="2"/>
    <tableColumn id="4" xr3:uid="{42BE68E9-397E-45EE-A518-5790579B9AE5}" name="Premium Annual" dataDxfId="1"/>
    <tableColumn id="5" xr3:uid="{AAC2664B-56A2-4288-9314-6A982F07FAAE}" name="Premium Monthly" dataDxfId="0">
      <calculatedColumnFormula>J2/12</calculatedColumnFormula>
    </tableColumn>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F9C162-D500-4F95-BAEB-17A000869759}">
  <dimension ref="B2:J86"/>
  <sheetViews>
    <sheetView showGridLines="0" workbookViewId="0">
      <selection activeCell="F10" sqref="F10"/>
    </sheetView>
  </sheetViews>
  <sheetFormatPr defaultRowHeight="15"/>
  <cols>
    <col min="2" max="2" width="23.140625" customWidth="1"/>
    <col min="3" max="3" width="38.85546875" bestFit="1" customWidth="1"/>
    <col min="4" max="4" width="11.85546875" customWidth="1"/>
    <col min="5" max="5" width="21.28515625" customWidth="1"/>
    <col min="6" max="6" width="19.42578125" bestFit="1" customWidth="1"/>
    <col min="7" max="9" width="17.5703125" customWidth="1"/>
  </cols>
  <sheetData>
    <row r="2" spans="2:9">
      <c r="B2" s="3" t="s">
        <v>0</v>
      </c>
      <c r="C2" s="11">
        <v>554</v>
      </c>
    </row>
    <row r="3" spans="2:9">
      <c r="B3" s="3" t="s">
        <v>1</v>
      </c>
      <c r="C3" s="11" t="s">
        <v>2</v>
      </c>
      <c r="I3" t="s">
        <v>3</v>
      </c>
    </row>
    <row r="4" spans="2:9">
      <c r="B4" s="5" t="s">
        <v>4</v>
      </c>
      <c r="C4" s="4">
        <v>8059</v>
      </c>
      <c r="I4" t="s">
        <v>5</v>
      </c>
    </row>
    <row r="5" spans="2:9">
      <c r="B5" s="3" t="s">
        <v>6</v>
      </c>
      <c r="C5">
        <f>IFERROR(VLOOKUP(C2,ZipRegions!$A$2:$B$1000, 2, FALSE), "")</f>
        <v>5</v>
      </c>
    </row>
    <row r="6" spans="2:9">
      <c r="B6" s="3" t="s">
        <v>7</v>
      </c>
      <c r="C6">
        <f>IFERROR(VLOOKUP(C3,ZipRegions!D:E, 2, FALSE), "")</f>
        <v>1</v>
      </c>
    </row>
    <row r="7" spans="2:9">
      <c r="B7" s="3" t="s">
        <v>8</v>
      </c>
      <c r="C7">
        <f>IFERROR(VLOOKUP(C3,ZipRegions!G:H, 2, FALSE), "")</f>
        <v>2</v>
      </c>
    </row>
    <row r="9" spans="2:9" ht="15.75" thickBot="1">
      <c r="B9" s="5" t="s">
        <v>9</v>
      </c>
      <c r="C9" s="4" t="s">
        <v>10</v>
      </c>
      <c r="E9" s="130" t="s">
        <v>11</v>
      </c>
      <c r="F9" s="131"/>
      <c r="H9" t="s">
        <v>12</v>
      </c>
    </row>
    <row r="10" spans="2:9">
      <c r="E10" s="7" t="s">
        <v>13</v>
      </c>
      <c r="F10" s="7" cm="1">
        <f t="array" ref="F10">IFERROR(IF($C$9="None","",IF(ISNUMBER(MATCH("Dental", _xlfn._xlws.FILTER(SICRestrictions!$B$2:$B$10009,SICRestrictions!$A$2:$A$10009=Sheet1!C4), 0)),"Cannot Quote Due to SIC Restriction",INDEX(RatesTable!$C$2:$C$41,MATCH(1,(RatesTable!$A$2:$A$41=Sheet1!C9)*(RatesTable!$B$2:$B$41=C5),0)))),"")</f>
        <v>47.34</v>
      </c>
    </row>
    <row r="11" spans="2:9">
      <c r="E11" s="6" t="s">
        <v>14</v>
      </c>
      <c r="F11" s="6" cm="1">
        <f t="array" ref="F11">IFERROR(IF(ISNUMBER(MATCH("Dental", _xlfn._xlws.FILTER(SICRestrictions!$B$2:$B$10009,SICRestrictions!$A$2:$A$10009=C4), 0)),"Cannot Quote Due to SIC Restriction",INDEX(RatesTable!$D$2:$D$41,MATCH(1,(RatesTable!$A$2:$A$41=C9)*(RatesTable!$B$2:$B$41=C5),0))),"")</f>
        <v>94.27</v>
      </c>
    </row>
    <row r="12" spans="2:9">
      <c r="E12" s="6" t="s">
        <v>15</v>
      </c>
      <c r="F12" s="6" cm="1">
        <f t="array" ref="F12">IFERROR(IF(ISNUMBER(MATCH("Dental", _xlfn._xlws.FILTER(SICRestrictions!$B$2:$B$10009,SICRestrictions!$A$2:$A$10009=C4), 0)),"Cannot Quote Due to SIC Restriction",INDEX(RatesTable!$E$2:$E$41,MATCH(1,(RatesTable!$A$2:$A$41=C9)*(RatesTable!$B$2:$B$41=C5),0))),"")</f>
        <v>100.61</v>
      </c>
    </row>
    <row r="13" spans="2:9">
      <c r="E13" s="6" t="s">
        <v>16</v>
      </c>
      <c r="F13" s="6" cm="1">
        <f t="array" ref="F13">IFERROR(IF(ISNUMBER(MATCH("Dental", _xlfn._xlws.FILTER(SICRestrictions!$B$2:$B$10009,SICRestrictions!$A$2:$A$10009=C4), 0)),"Cannot Quote Due to SIC Restriction",INDEX(RatesTable!$F$2:$F$41,MATCH(1,(RatesTable!$A$2:$A$41=C9)*(RatesTable!$B$2:$B$41=C5),0))),"")</f>
        <v>157.41</v>
      </c>
    </row>
    <row r="16" spans="2:9" ht="15.75" thickBot="1">
      <c r="B16" s="5" t="s">
        <v>17</v>
      </c>
      <c r="C16" s="4" t="s">
        <v>18</v>
      </c>
      <c r="E16" s="130" t="s">
        <v>19</v>
      </c>
      <c r="F16" s="131"/>
      <c r="H16" t="s">
        <v>20</v>
      </c>
    </row>
    <row r="17" spans="2:8">
      <c r="E17" s="7" t="s">
        <v>13</v>
      </c>
      <c r="F17" s="7" cm="1">
        <f t="array" ref="F17">IFERROR(IF($C$16="None","",IF(ISNUMBER(MATCH("Vision", _xlfn._xlws.FILTER(SICRestrictions!B:B,SICRestrictions!A:A=Sheet1!$C$4), 0)),"Cannot Quote due to SIC Restriction",IF(ISNUMBER(MATCH($C$3,RatesTable!$B$45:$B$56, 0)),INDEX(RatesTable!$C$45:$C$56, MATCH(1, (RatesTable!$A$45:$A$56=Sheet1!$C$16)*(RatesTable!$B$45:$B$56=Sheet1!$C$3), 0)),INDEX(RatesTable!$C$45:$C$56, MATCH(1, (RatesTable!$A$45:$A$56=Sheet1!$C$16)*(RatesTable!$B$45:$B$56="All Other"), 0))))),"")</f>
        <v>8.19</v>
      </c>
    </row>
    <row r="18" spans="2:8">
      <c r="E18" s="6" t="s">
        <v>14</v>
      </c>
      <c r="F18" s="7" cm="1">
        <f t="array" ref="F18">IFERROR(IF($C$16="None","",IF(ISNUMBER(MATCH("Vision", _xlfn._xlws.FILTER(SICRestrictions!B:B,SICRestrictions!A:A=Sheet1!$C$4), 0)),"Cannot Quote due to SIC Restriction",IF(ISNUMBER(MATCH($C$3,RatesTable!$B$45:$B$56, 0)),INDEX(RatesTable!$D$45:$D$56, MATCH(1, (RatesTable!$A$45:$A$56=Sheet1!$C$16)*(RatesTable!$B$45:$B$56=Sheet1!$C$3), 0)),INDEX(RatesTable!$D$45:$D$56, MATCH(1, (RatesTable!$A$45:$A$56=Sheet1!$C$16)*(RatesTable!$B$45:$B$56="All Other"), 0))))),"")</f>
        <v>16.399999999999999</v>
      </c>
    </row>
    <row r="19" spans="2:8">
      <c r="E19" s="6" t="s">
        <v>15</v>
      </c>
      <c r="F19" s="7" cm="1">
        <f t="array" ref="F19">IFERROR(IF($C$16="None","",IF(ISNUMBER(MATCH("Vision", _xlfn._xlws.FILTER(SICRestrictions!B:B,SICRestrictions!A:A=Sheet1!$C$4), 0)),"Cannot Quote due to SIC Restriction",IF(ISNUMBER(MATCH($C$3,RatesTable!$B$45:$B$56, 0)),INDEX(RatesTable!$E$45:$E$56, MATCH(1, (RatesTable!$A$45:$A$56=Sheet1!$C$16)*(RatesTable!$B$45:$B$56=Sheet1!$C$3), 0)),INDEX(RatesTable!$E$45:$E$56, MATCH(1, (RatesTable!$A$45:$A$56=Sheet1!$C$16)*(RatesTable!$B$45:$B$56="All Other"), 0))))),"")</f>
        <v>13.88</v>
      </c>
    </row>
    <row r="20" spans="2:8">
      <c r="E20" s="6" t="s">
        <v>16</v>
      </c>
      <c r="F20" s="7" cm="1">
        <f t="array" ref="F20">IFERROR(IF($C$16="None","",IF(ISNUMBER(MATCH("Vision", _xlfn._xlws.FILTER(SICRestrictions!B:B,SICRestrictions!A:A=Sheet1!$C$4), 0)),"Cannot Quote due to SIC Restriction",IF(ISNUMBER(MATCH($C$3,RatesTable!$B$45:$B$56, 0)),INDEX(RatesTable!$F$45:$F$56, MATCH(1, (RatesTable!$A$45:$A$56=Sheet1!$C$16)*(RatesTable!$B$45:$B$56=Sheet1!$C$3), 0)),INDEX(RatesTable!$F$45:$F$56, MATCH(1, (RatesTable!$A$45:$A$56=Sheet1!$C$16)*(RatesTable!$B$45:$B$56="All Other"), 0))))),"")</f>
        <v>22.89</v>
      </c>
    </row>
    <row r="23" spans="2:8" ht="15.75" thickBot="1">
      <c r="B23" s="5" t="s">
        <v>21</v>
      </c>
      <c r="C23" s="4" t="s">
        <v>22</v>
      </c>
      <c r="E23" s="130" t="s">
        <v>23</v>
      </c>
      <c r="F23" s="131"/>
      <c r="H23" t="s">
        <v>24</v>
      </c>
    </row>
    <row r="24" spans="2:8">
      <c r="E24" s="132" t="str" cm="1">
        <f t="array" ref="E24">IF(C23="None","",IF(ISNUMBER(MATCH("Disability", _xlfn._xlws.FILTER(SICRestrictions!B:B, SICRestrictions!A:A=Sheet1!$C$4), 0)), "Cannot Quote due to SIC Restriction",IF(ISNUMBER(C6),INDEX(RatesTable!C60:C62, MATCH(Sheet1!C6, RatesTable!B60:B62, 0)),"")))</f>
        <v/>
      </c>
      <c r="F24" s="133"/>
    </row>
    <row r="27" spans="2:8" ht="15.75" thickBot="1">
      <c r="B27" s="3" t="s">
        <v>25</v>
      </c>
      <c r="C27" s="4" t="s">
        <v>26</v>
      </c>
      <c r="E27" s="130" t="s">
        <v>27</v>
      </c>
      <c r="F27" s="131"/>
      <c r="H27" t="s">
        <v>24</v>
      </c>
    </row>
    <row r="28" spans="2:8">
      <c r="E28" s="132" cm="1">
        <f t="array" ref="E28">IF(C27="None","",IF(ISNUMBER(MATCH("Disability", _xlfn._xlws.FILTER(SICRestrictions!B:B, SICRestrictions!A:A=Sheet1!$C$4), 0)), "Cannot Quote due to SIC Restriction",IF(ISNUMBER(C7),INDEX(RatesTable!C66:C68, MATCH(Sheet1!C7, RatesTable!B66:B68, 0)),"")))</f>
        <v>0.38700000000000001</v>
      </c>
      <c r="F28" s="133"/>
    </row>
    <row r="31" spans="2:8" ht="15.75" thickBot="1">
      <c r="B31" s="3" t="s">
        <v>28</v>
      </c>
      <c r="C31" s="4" t="s">
        <v>29</v>
      </c>
      <c r="E31" s="130" t="s">
        <v>30</v>
      </c>
      <c r="F31" s="131"/>
    </row>
    <row r="32" spans="2:8">
      <c r="E32" s="7" t="s">
        <v>31</v>
      </c>
      <c r="F32" s="7" cm="1">
        <f t="array" ref="F32">IF(ISNUMBER(MATCH("Life", _xlfn._xlws.FILTER(SICRestrictions!B:B, SICRestrictions!A:A=Sheet1!C4), 0)),"Cannot Quote due to SIC Restriction", IF(C31="None","",0.278))</f>
        <v>0.27800000000000002</v>
      </c>
    </row>
    <row r="33" spans="2:6">
      <c r="E33" s="6" t="s">
        <v>32</v>
      </c>
      <c r="F33" s="7" cm="1">
        <f t="array" ref="F33">IF(ISNUMBER(MATCH("Life", _xlfn._xlws.FILTER(SICRestrictions!B:B, SICRestrictions!A:A=Sheet1!C4), 0)),"Cannot Quote due to SIC Restriction", IF(C31="None","",0.02))</f>
        <v>0.02</v>
      </c>
    </row>
    <row r="36" spans="2:6" ht="30.75" thickBot="1">
      <c r="B36" s="12" t="s">
        <v>33</v>
      </c>
      <c r="C36" s="4" t="s">
        <v>34</v>
      </c>
      <c r="E36" s="135" t="s">
        <v>35</v>
      </c>
      <c r="F36" s="136"/>
    </row>
    <row r="37" spans="2:6">
      <c r="E37" s="7" t="s">
        <v>36</v>
      </c>
      <c r="F37" s="7" cm="1">
        <f t="array" ref="F37">IF(ISNUMBER(MATCH("Life", _xlfn._xlws.FILTER(SICRestrictions!B:B, SICRestrictions!A:A=Sheet1!C4), 0)),"Cannot Quote due to SIC Restriction", IF(C36="None","",0.083))</f>
        <v>8.3000000000000004E-2</v>
      </c>
    </row>
    <row r="38" spans="2:6">
      <c r="E38" s="6" t="s">
        <v>37</v>
      </c>
      <c r="F38" s="7" cm="1">
        <f t="array" ref="F38">IF(ISNUMBER(MATCH("Life", _xlfn._xlws.FILTER(SICRestrictions!B:B, SICRestrictions!A:A=Sheet1!C4), 0)),"Cannot Quote due to SIC Restriction", IF(C36="None","",0.091))</f>
        <v>9.0999999999999998E-2</v>
      </c>
    </row>
    <row r="39" spans="2:6">
      <c r="E39" s="6" t="s">
        <v>38</v>
      </c>
      <c r="F39" s="7" cm="1">
        <f t="array" ref="F39">IF(ISNUMBER(MATCH("Life", _xlfn._xlws.FILTER(SICRestrictions!B:B, SICRestrictions!A:A=Sheet1!C4), 0)),"Cannot Quote due to SIC Restriction", IF(C36="None","",0.122))</f>
        <v>0.122</v>
      </c>
    </row>
    <row r="40" spans="2:6">
      <c r="E40" s="6" t="s">
        <v>39</v>
      </c>
      <c r="F40" s="7" cm="1">
        <f t="array" ref="F40">IF(ISNUMBER(MATCH("Life", _xlfn._xlws.FILTER(SICRestrictions!B:B, SICRestrictions!A:A=Sheet1!C4), 0)),"Cannot Quote due to SIC Restriction", IF(C36="None","",0.176))</f>
        <v>0.17599999999999999</v>
      </c>
    </row>
    <row r="41" spans="2:6">
      <c r="E41" s="6" t="s">
        <v>40</v>
      </c>
      <c r="F41" s="7" cm="1">
        <f t="array" ref="F41">IF(ISNUMBER(MATCH("Life", _xlfn._xlws.FILTER(SICRestrictions!B:B, SICRestrictions!A:A=Sheet1!C4), 0)),"Cannot Quote due to SIC Restriction", IF(C36="None","",0.244))</f>
        <v>0.24399999999999999</v>
      </c>
    </row>
    <row r="42" spans="2:6">
      <c r="E42" s="6" t="s">
        <v>41</v>
      </c>
      <c r="F42" s="7" cm="1">
        <f t="array" ref="F42">IF(ISNUMBER(MATCH("Life", _xlfn._xlws.FILTER(SICRestrictions!B:B, SICRestrictions!A:A=Sheet1!C4), 0)),"Cannot Quote due to SIC Restriction", IF(C36="None","",0.392))</f>
        <v>0.39200000000000002</v>
      </c>
    </row>
    <row r="43" spans="2:6">
      <c r="E43" s="6" t="s">
        <v>42</v>
      </c>
      <c r="F43" s="7" cm="1">
        <f t="array" ref="F43">IF(ISNUMBER(MATCH("Life", _xlfn._xlws.FILTER(SICRestrictions!B:B, SICRestrictions!A:A=Sheet1!C4), 0)),"Cannot Quote due to SIC Restriction", IF(C36="None","",0.602))</f>
        <v>0.60199999999999998</v>
      </c>
    </row>
    <row r="44" spans="2:6">
      <c r="E44" s="6" t="s">
        <v>43</v>
      </c>
      <c r="F44" s="7" cm="1">
        <f t="array" ref="F44">IF(ISNUMBER(MATCH("Life", _xlfn._xlws.FILTER(SICRestrictions!B:B, SICRestrictions!A:A=Sheet1!C4), 0)),"Cannot Quote due to SIC Restriction", IF(C36="None","",0.855))</f>
        <v>0.85499999999999998</v>
      </c>
    </row>
    <row r="45" spans="2:6">
      <c r="E45" s="6" t="s">
        <v>44</v>
      </c>
      <c r="F45" s="7" cm="1">
        <f t="array" ref="F45">IF(ISNUMBER(MATCH("Life", _xlfn._xlws.FILTER(SICRestrictions!B:B, SICRestrictions!A:A=Sheet1!C4), 0)),"Cannot Quote due to SIC Restriction", IF(C36="None","",1.449))</f>
        <v>1.4490000000000001</v>
      </c>
    </row>
    <row r="46" spans="2:6">
      <c r="E46" s="6" t="s">
        <v>45</v>
      </c>
      <c r="F46" s="7" cm="1">
        <f t="array" ref="F46">IF(ISNUMBER(MATCH("Life", _xlfn._xlws.FILTER(SICRestrictions!B:B, SICRestrictions!A:A=Sheet1!C4), 0)),"Cannot Quote due to SIC Restriction", IF(C36="None","",2.447))</f>
        <v>2.4470000000000001</v>
      </c>
    </row>
    <row r="47" spans="2:6">
      <c r="E47" s="6" t="s">
        <v>46</v>
      </c>
      <c r="F47" s="7" cm="1">
        <f t="array" ref="F47">IF(ISNUMBER(MATCH("Life", _xlfn._xlws.FILTER(SICRestrictions!B:B, SICRestrictions!A:A=Sheet1!C4), 0)),"Cannot Quote due to SIC Restriction", IF(C36="None","",0.021))</f>
        <v>2.1000000000000001E-2</v>
      </c>
    </row>
    <row r="48" spans="2:6" ht="45">
      <c r="E48" s="13" t="s">
        <v>47</v>
      </c>
      <c r="F48" s="7" cm="1">
        <f t="array" ref="F48">IF(ISNUMBER(MATCH("Life", _xlfn._xlws.FILTER(SICRestrictions!B:B, SICRestrictions!A:A=Sheet1!C4), 0)),"Cannot Quote due to SIC Restriction", IF(C36="None","",0.048))</f>
        <v>4.8000000000000001E-2</v>
      </c>
    </row>
    <row r="51" spans="2:6" ht="15.75" thickBot="1">
      <c r="B51" s="3" t="s">
        <v>48</v>
      </c>
      <c r="C51" s="4" t="s">
        <v>49</v>
      </c>
      <c r="E51" s="130" t="s">
        <v>50</v>
      </c>
      <c r="F51" s="131"/>
    </row>
    <row r="52" spans="2:6">
      <c r="E52" s="7" t="s">
        <v>13</v>
      </c>
      <c r="F52" s="7" cm="1">
        <f t="array" ref="F52">IFERROR(IF($C$51="None","",IF(ISNUMBER(MATCH("VB", _xlfn._xlws.FILTER(SICRestrictions!B:B,SICRestrictions!A:A=Sheet1!C4), 0)),"Cannot Quote Due to SIC Restriction",INDEX(RatesTable!B72:B73, MATCH(Sheet1!C51, RatesTable!A72:A73, 0), COLUMN()-5))),"")</f>
        <v>7.32</v>
      </c>
    </row>
    <row r="53" spans="2:6">
      <c r="E53" s="6" t="s">
        <v>14</v>
      </c>
      <c r="F53" s="6" cm="1">
        <f t="array" ref="F53">IFERROR(IF($C$51="None","",IF(ISNUMBER(MATCH("VB", _xlfn._xlws.FILTER(SICRestrictions!B:B,SICRestrictions!A:A=Sheet1!C4), 0)),"Cannot Quote Due to SIC Restriction",INDEX(RatesTable!C72:C73, MATCH(Sheet1!C51, RatesTable!A72:A73, 0), COLUMN()-5))),"")</f>
        <v>14.32</v>
      </c>
    </row>
    <row r="54" spans="2:6">
      <c r="E54" s="6" t="s">
        <v>15</v>
      </c>
      <c r="F54" s="6" cm="1">
        <f t="array" ref="F54">IFERROR(IF($C$51="None","",IF(ISNUMBER(MATCH("VB", _xlfn._xlws.FILTER(SICRestrictions!B:B,SICRestrictions!A:A=Sheet1!C4), 0)),"Cannot Quote Due to SIC Restriction",INDEX(RatesTable!D72:D73, MATCH(Sheet1!C51, RatesTable!A72:A73, 0), COLUMN()-5))),"")</f>
        <v>16.559999999999999</v>
      </c>
    </row>
    <row r="55" spans="2:6">
      <c r="E55" s="6" t="s">
        <v>16</v>
      </c>
      <c r="F55" s="6" cm="1">
        <f t="array" ref="F55">IFERROR(IF($C$51="None","",IF(ISNUMBER(MATCH("VB", _xlfn._xlws.FILTER(SICRestrictions!B:B,SICRestrictions!A:A=Sheet1!C4), 0)),"Cannot Quote Due to SIC Restriction",INDEX(RatesTable!E72:E73, MATCH(Sheet1!C51, RatesTable!A72:A73, 0), COLUMN()-5))),"")</f>
        <v>20.239999999999998</v>
      </c>
    </row>
    <row r="58" spans="2:6" ht="15.75" thickBot="1">
      <c r="B58" s="3" t="s">
        <v>51</v>
      </c>
      <c r="C58" s="4" t="s">
        <v>52</v>
      </c>
      <c r="E58" s="130" t="s">
        <v>53</v>
      </c>
      <c r="F58" s="131"/>
    </row>
    <row r="59" spans="2:6">
      <c r="E59" s="7" t="s">
        <v>13</v>
      </c>
      <c r="F59" s="7" cm="1">
        <f t="array" ref="F59">IFERROR(IF(C58="None","",IF(ISNUMBER(MATCH("VB", _xlfn._xlws.FILTER(SICRestrictions!B:B,SICRestrictions!A:A=Sheet1!C4), 0)),"Cannot Quote Due to SIC Restriction",INDEX(RatesTable!B77:B78, MATCH(C58, RatesTable!A72:A73, 0), COLUMN()-5))),"")</f>
        <v>28.67</v>
      </c>
    </row>
    <row r="60" spans="2:6">
      <c r="E60" s="6" t="s">
        <v>14</v>
      </c>
      <c r="F60" s="6" cm="1">
        <f t="array" ref="F60">IFERROR(IF(C58="None","",IF(ISNUMBER(MATCH("VB", _xlfn._xlws.FILTER(SICRestrictions!B:B,SICRestrictions!A:A=Sheet1!C4), 0)),"Cannot Quote Due to SIC Restriction",INDEX(RatesTable!C77:C78, MATCH(C58, RatesTable!A72:A73, 0), COLUMN()-5))),"")</f>
        <v>59.17</v>
      </c>
    </row>
    <row r="61" spans="2:6">
      <c r="E61" s="6" t="s">
        <v>15</v>
      </c>
      <c r="F61" s="6" cm="1">
        <f t="array" ref="F61">IFERROR(IF(C58="None","",IF(ISNUMBER(MATCH("VB", _xlfn._xlws.FILTER(SICRestrictions!B:B,SICRestrictions!A:A=Sheet1!C4), 0)),"Cannot Quote Due to SIC Restriction",INDEX(RatesTable!D77:D78, MATCH(C58, RatesTable!A72:A73, 0), COLUMN()-5))),"")</f>
        <v>44.78</v>
      </c>
    </row>
    <row r="62" spans="2:6">
      <c r="E62" s="6" t="s">
        <v>16</v>
      </c>
      <c r="F62" s="6" cm="1">
        <f t="array" ref="F62">IFERROR(IF(C58="None","",IF(ISNUMBER(MATCH("VB", _xlfn._xlws.FILTER(SICRestrictions!B:B,SICRestrictions!A:A=Sheet1!C4), 0)),"Cannot Quote Due to SIC Restriction",INDEX(RatesTable!E77:E78, MATCH(C58, RatesTable!A72:A73, 0), COLUMN()-5))),"")</f>
        <v>75.28</v>
      </c>
    </row>
    <row r="65" spans="2:10" ht="30.75" thickBot="1">
      <c r="B65" s="12" t="s">
        <v>54</v>
      </c>
      <c r="C65" s="4" t="s">
        <v>55</v>
      </c>
      <c r="E65" s="130" t="s">
        <v>35</v>
      </c>
      <c r="F65" s="134"/>
      <c r="G65" s="134"/>
      <c r="H65" s="134"/>
      <c r="I65" s="131"/>
    </row>
    <row r="66" spans="2:10">
      <c r="E66" s="7" t="s">
        <v>56</v>
      </c>
      <c r="F66" s="7" t="s">
        <v>13</v>
      </c>
      <c r="G66" s="7" t="s">
        <v>57</v>
      </c>
      <c r="H66" s="7" t="s">
        <v>58</v>
      </c>
      <c r="I66" s="7" t="s">
        <v>16</v>
      </c>
      <c r="J66" s="14"/>
    </row>
    <row r="67" spans="2:10">
      <c r="E67" s="6" t="s">
        <v>59</v>
      </c>
      <c r="F67" s="15" cm="1">
        <f t="array" ref="F67">IF(ISNUMBER(MATCH("Life", _xlfn._xlws.FILTER(SICRestrictions!B:B, SICRestrictions!A:A=Sheet1!$C$4), 0)),"Cannot Quote due to SIC Restriction", IF($C$65="None","",RatesTable!B82))</f>
        <v>0.5</v>
      </c>
      <c r="G67" s="15" cm="1">
        <f t="array" ref="G67">IF(ISNUMBER(MATCH("Life", _xlfn._xlws.FILTER(SICRestrictions!C:C, SICRestrictions!B:B=Sheet1!$C$4), 0)),"Cannot Quote due to SIC Restriction", IF($C$65="None","",RatesTable!C82))</f>
        <v>0.99</v>
      </c>
      <c r="H67" s="15" cm="1">
        <f t="array" ref="H67">IF(ISNUMBER(MATCH("Life", _xlfn._xlws.FILTER(SICRestrictions!D:D, SICRestrictions!C:C=Sheet1!$C$4), 0)),"Cannot Quote due to SIC Restriction", IF($C$65="None","",RatesTable!D82))</f>
        <v>0.83</v>
      </c>
      <c r="I67" s="15" cm="1">
        <f t="array" ref="I67">IF(ISNUMBER(MATCH("Life", _xlfn._xlws.FILTER(SICRestrictions!E:E, SICRestrictions!D:D=Sheet1!$C$4), 0)),"Cannot Quote due to SIC Restriction", IF($C$65="None","",RatesTable!E82))</f>
        <v>1.32</v>
      </c>
    </row>
    <row r="68" spans="2:10">
      <c r="E68" s="6" t="s">
        <v>60</v>
      </c>
      <c r="F68" s="15" cm="1">
        <f t="array" ref="F68">IF(ISNUMBER(MATCH("Life", _xlfn._xlws.FILTER(SICRestrictions!B:B, SICRestrictions!A:A=Sheet1!$C$4), 0)),"Cannot Quote due to SIC Restriction", IF($C$65="None","",RatesTable!B83))</f>
        <v>0.56000000000000005</v>
      </c>
      <c r="G68" s="15" cm="1">
        <f t="array" ref="G68">IF(ISNUMBER(MATCH("Life", _xlfn._xlws.FILTER(SICRestrictions!C:C, SICRestrictions!B:B=Sheet1!$C$4), 0)),"Cannot Quote due to SIC Restriction", IF($C$65="None","",RatesTable!C83))</f>
        <v>1.1100000000000001</v>
      </c>
      <c r="H68" s="15" cm="1">
        <f t="array" ref="H68">IF(ISNUMBER(MATCH("Life", _xlfn._xlws.FILTER(SICRestrictions!D:D, SICRestrictions!C:C=Sheet1!$C$4), 0)),"Cannot Quote due to SIC Restriction", IF($C$65="None","",RatesTable!D83))</f>
        <v>0.89</v>
      </c>
      <c r="I68" s="15" cm="1">
        <f t="array" ref="I68">IF(ISNUMBER(MATCH("Life", _xlfn._xlws.FILTER(SICRestrictions!E:E, SICRestrictions!D:D=Sheet1!$C$4), 0)),"Cannot Quote due to SIC Restriction", IF($C$65="None","",RatesTable!E83))</f>
        <v>1.44</v>
      </c>
    </row>
    <row r="69" spans="2:10">
      <c r="E69" s="6" t="s">
        <v>37</v>
      </c>
      <c r="F69" s="15" cm="1">
        <f t="array" ref="F69">IF(ISNUMBER(MATCH("Life", _xlfn._xlws.FILTER(SICRestrictions!B:B, SICRestrictions!A:A=Sheet1!$C$4), 0)),"Cannot Quote due to SIC Restriction", IF($C$65="None","",RatesTable!B84))</f>
        <v>0.65</v>
      </c>
      <c r="G69" s="15" cm="1">
        <f t="array" ref="G69">IF(ISNUMBER(MATCH("Life", _xlfn._xlws.FILTER(SICRestrictions!C:C, SICRestrictions!B:B=Sheet1!$C$4), 0)),"Cannot Quote due to SIC Restriction", IF($C$65="None","",RatesTable!C84))</f>
        <v>1.3</v>
      </c>
      <c r="H69" s="15" cm="1">
        <f t="array" ref="H69">IF(ISNUMBER(MATCH("Life", _xlfn._xlws.FILTER(SICRestrictions!D:D, SICRestrictions!C:C=Sheet1!$C$4), 0)),"Cannot Quote due to SIC Restriction", IF($C$65="None","",RatesTable!D84))</f>
        <v>0.98</v>
      </c>
      <c r="I69" s="15" cm="1">
        <f t="array" ref="I69">IF(ISNUMBER(MATCH("Life", _xlfn._xlws.FILTER(SICRestrictions!E:E, SICRestrictions!D:D=Sheet1!$C$4), 0)),"Cannot Quote due to SIC Restriction", IF($C$65="None","",RatesTable!E84))</f>
        <v>1.63</v>
      </c>
    </row>
    <row r="70" spans="2:10">
      <c r="E70" s="7" t="s">
        <v>38</v>
      </c>
      <c r="F70" s="15" cm="1">
        <f t="array" ref="F70">IF(ISNUMBER(MATCH("Life", _xlfn._xlws.FILTER(SICRestrictions!B:B, SICRestrictions!A:A=Sheet1!$C$4), 0)),"Cannot Quote due to SIC Restriction", IF($C$65="None","",RatesTable!B85))</f>
        <v>0.86</v>
      </c>
      <c r="G70" s="15" cm="1">
        <f t="array" ref="G70">IF(ISNUMBER(MATCH("Life", _xlfn._xlws.FILTER(SICRestrictions!C:C, SICRestrictions!B:B=Sheet1!$C$4), 0)),"Cannot Quote due to SIC Restriction", IF($C$65="None","",RatesTable!C85))</f>
        <v>1.73</v>
      </c>
      <c r="H70" s="15" cm="1">
        <f t="array" ref="H70">IF(ISNUMBER(MATCH("Life", _xlfn._xlws.FILTER(SICRestrictions!D:D, SICRestrictions!C:C=Sheet1!$C$4), 0)),"Cannot Quote due to SIC Restriction", IF($C$65="None","",RatesTable!D85))</f>
        <v>1.2</v>
      </c>
      <c r="I70" s="15" cm="1">
        <f t="array" ref="I70">IF(ISNUMBER(MATCH("Life", _xlfn._xlws.FILTER(SICRestrictions!E:E, SICRestrictions!D:D=Sheet1!$C$4), 0)),"Cannot Quote due to SIC Restriction", IF($C$65="None","",RatesTable!E85))</f>
        <v>2.06</v>
      </c>
    </row>
    <row r="71" spans="2:10">
      <c r="E71" s="6" t="s">
        <v>39</v>
      </c>
      <c r="F71" s="15" cm="1">
        <f t="array" ref="F71">IF(ISNUMBER(MATCH("Life", _xlfn._xlws.FILTER(SICRestrictions!B:B, SICRestrictions!A:A=Sheet1!$C$4), 0)),"Cannot Quote due to SIC Restriction", IF($C$65="None","",RatesTable!B86))</f>
        <v>1.1499999999999999</v>
      </c>
      <c r="G71" s="15" cm="1">
        <f t="array" ref="G71">IF(ISNUMBER(MATCH("Life", _xlfn._xlws.FILTER(SICRestrictions!C:C, SICRestrictions!B:B=Sheet1!$C$4), 0)),"Cannot Quote due to SIC Restriction", IF($C$65="None","",RatesTable!C86))</f>
        <v>2.29</v>
      </c>
      <c r="H71" s="15" cm="1">
        <f t="array" ref="H71">IF(ISNUMBER(MATCH("Life", _xlfn._xlws.FILTER(SICRestrictions!D:D, SICRestrictions!C:C=Sheet1!$C$4), 0)),"Cannot Quote due to SIC Restriction", IF($C$65="None","",RatesTable!D86))</f>
        <v>1.48</v>
      </c>
      <c r="I71" s="15" cm="1">
        <f t="array" ref="I71">IF(ISNUMBER(MATCH("Life", _xlfn._xlws.FILTER(SICRestrictions!E:E, SICRestrictions!D:D=Sheet1!$C$4), 0)),"Cannot Quote due to SIC Restriction", IF($C$65="None","",RatesTable!E86))</f>
        <v>2.63</v>
      </c>
    </row>
    <row r="72" spans="2:10">
      <c r="E72" s="6" t="s">
        <v>40</v>
      </c>
      <c r="F72" s="15" cm="1">
        <f t="array" ref="F72">IF(ISNUMBER(MATCH("Life", _xlfn._xlws.FILTER(SICRestrictions!B:B, SICRestrictions!A:A=Sheet1!$C$4), 0)),"Cannot Quote due to SIC Restriction", IF($C$65="None","",RatesTable!B87))</f>
        <v>1.55</v>
      </c>
      <c r="G72" s="15" cm="1">
        <f t="array" ref="G72">IF(ISNUMBER(MATCH("Life", _xlfn._xlws.FILTER(SICRestrictions!C:C, SICRestrictions!B:B=Sheet1!$C$4), 0)),"Cannot Quote due to SIC Restriction", IF($C$65="None","",RatesTable!C87))</f>
        <v>3.1</v>
      </c>
      <c r="H72" s="15" cm="1">
        <f t="array" ref="H72">IF(ISNUMBER(MATCH("Life", _xlfn._xlws.FILTER(SICRestrictions!D:D, SICRestrictions!C:C=Sheet1!$C$4), 0)),"Cannot Quote due to SIC Restriction", IF($C$65="None","",RatesTable!D87))</f>
        <v>1.88</v>
      </c>
      <c r="I72" s="15" cm="1">
        <f t="array" ref="I72">IF(ISNUMBER(MATCH("Life", _xlfn._xlws.FILTER(SICRestrictions!E:E, SICRestrictions!D:D=Sheet1!$C$4), 0)),"Cannot Quote due to SIC Restriction", IF($C$65="None","",RatesTable!E87))</f>
        <v>3.43</v>
      </c>
    </row>
    <row r="73" spans="2:10">
      <c r="E73" s="6" t="s">
        <v>41</v>
      </c>
      <c r="F73" s="15" cm="1">
        <f t="array" ref="F73">IF(ISNUMBER(MATCH("Life", _xlfn._xlws.FILTER(SICRestrictions!B:B, SICRestrictions!A:A=Sheet1!$C$4), 0)),"Cannot Quote due to SIC Restriction", IF($C$65="None","",RatesTable!B88))</f>
        <v>2.1</v>
      </c>
      <c r="G73" s="15" cm="1">
        <f t="array" ref="G73">IF(ISNUMBER(MATCH("Life", _xlfn._xlws.FILTER(SICRestrictions!C:C, SICRestrictions!B:B=Sheet1!$C$4), 0)),"Cannot Quote due to SIC Restriction", IF($C$65="None","",RatesTable!C88))</f>
        <v>4.2</v>
      </c>
      <c r="H73" s="15" cm="1">
        <f t="array" ref="H73">IF(ISNUMBER(MATCH("Life", _xlfn._xlws.FILTER(SICRestrictions!D:D, SICRestrictions!C:C=Sheet1!$C$4), 0)),"Cannot Quote due to SIC Restriction", IF($C$65="None","",RatesTable!D88))</f>
        <v>2.4300000000000002</v>
      </c>
      <c r="I73" s="15" cm="1">
        <f t="array" ref="I73">IF(ISNUMBER(MATCH("Life", _xlfn._xlws.FILTER(SICRestrictions!E:E, SICRestrictions!D:D=Sheet1!$C$4), 0)),"Cannot Quote due to SIC Restriction", IF($C$65="None","",RatesTable!E88))</f>
        <v>4.53</v>
      </c>
    </row>
    <row r="74" spans="2:10">
      <c r="E74" s="7" t="s">
        <v>42</v>
      </c>
      <c r="F74" s="15" cm="1">
        <f t="array" ref="F74">IF(ISNUMBER(MATCH("Life", _xlfn._xlws.FILTER(SICRestrictions!B:B, SICRestrictions!A:A=Sheet1!$C$4), 0)),"Cannot Quote due to SIC Restriction", IF($C$65="None","",RatesTable!B89))</f>
        <v>2.88</v>
      </c>
      <c r="G74" s="15" cm="1">
        <f t="array" ref="G74">IF(ISNUMBER(MATCH("Life", _xlfn._xlws.FILTER(SICRestrictions!C:C, SICRestrictions!B:B=Sheet1!$C$4), 0)),"Cannot Quote due to SIC Restriction", IF($C$65="None","",RatesTable!C89))</f>
        <v>5.76</v>
      </c>
      <c r="H74" s="15" cm="1">
        <f t="array" ref="H74">IF(ISNUMBER(MATCH("Life", _xlfn._xlws.FILTER(SICRestrictions!D:D, SICRestrictions!C:C=Sheet1!$C$4), 0)),"Cannot Quote due to SIC Restriction", IF($C$65="None","",RatesTable!D89))</f>
        <v>3.21</v>
      </c>
      <c r="I74" s="15" cm="1">
        <f t="array" ref="I74">IF(ISNUMBER(MATCH("Life", _xlfn._xlws.FILTER(SICRestrictions!E:E, SICRestrictions!D:D=Sheet1!$C$4), 0)),"Cannot Quote due to SIC Restriction", IF($C$65="None","",RatesTable!E89))</f>
        <v>6.1</v>
      </c>
    </row>
    <row r="75" spans="2:10">
      <c r="E75" s="6" t="s">
        <v>43</v>
      </c>
      <c r="F75" s="15" cm="1">
        <f t="array" ref="F75">IF(ISNUMBER(MATCH("Life", _xlfn._xlws.FILTER(SICRestrictions!B:B, SICRestrictions!A:A=Sheet1!$C$4), 0)),"Cannot Quote due to SIC Restriction", IF($C$65="None","",RatesTable!B90))</f>
        <v>3.77</v>
      </c>
      <c r="G75" s="15" cm="1">
        <f t="array" ref="G75">IF(ISNUMBER(MATCH("Life", _xlfn._xlws.FILTER(SICRestrictions!C:C, SICRestrictions!B:B=Sheet1!$C$4), 0)),"Cannot Quote due to SIC Restriction", IF($C$65="None","",RatesTable!C90))</f>
        <v>7.55</v>
      </c>
      <c r="H75" s="15" cm="1">
        <f t="array" ref="H75">IF(ISNUMBER(MATCH("Life", _xlfn._xlws.FILTER(SICRestrictions!D:D, SICRestrictions!C:C=Sheet1!$C$4), 0)),"Cannot Quote due to SIC Restriction", IF($C$65="None","",RatesTable!D90))</f>
        <v>4.0999999999999996</v>
      </c>
      <c r="I75" s="15" cm="1">
        <f t="array" ref="I75">IF(ISNUMBER(MATCH("Life", _xlfn._xlws.FILTER(SICRestrictions!E:E, SICRestrictions!D:D=Sheet1!$C$4), 0)),"Cannot Quote due to SIC Restriction", IF($C$65="None","",RatesTable!E90))</f>
        <v>7.88</v>
      </c>
    </row>
    <row r="76" spans="2:10">
      <c r="E76" s="6" t="s">
        <v>44</v>
      </c>
      <c r="F76" s="15" cm="1">
        <f t="array" ref="F76">IF(ISNUMBER(MATCH("Life", _xlfn._xlws.FILTER(SICRestrictions!B:B, SICRestrictions!A:A=Sheet1!$C$4), 0)),"Cannot Quote due to SIC Restriction", IF($C$65="None","",RatesTable!B91))</f>
        <v>4.76</v>
      </c>
      <c r="G76" s="15" cm="1">
        <f t="array" ref="G76">IF(ISNUMBER(MATCH("Life", _xlfn._xlws.FILTER(SICRestrictions!C:C, SICRestrictions!B:B=Sheet1!$C$4), 0)),"Cannot Quote due to SIC Restriction", IF($C$65="None","",RatesTable!C91))</f>
        <v>9.52</v>
      </c>
      <c r="H76" s="15" cm="1">
        <f t="array" ref="H76">IF(ISNUMBER(MATCH("Life", _xlfn._xlws.FILTER(SICRestrictions!D:D, SICRestrictions!C:C=Sheet1!$C$4), 0)),"Cannot Quote due to SIC Restriction", IF($C$65="None","",RatesTable!D91))</f>
        <v>5.09</v>
      </c>
      <c r="I76" s="15" cm="1">
        <f t="array" ref="I76">IF(ISNUMBER(MATCH("Life", _xlfn._xlws.FILTER(SICRestrictions!E:E, SICRestrictions!D:D=Sheet1!$C$4), 0)),"Cannot Quote due to SIC Restriction", IF($C$65="None","",RatesTable!E91))</f>
        <v>9.85</v>
      </c>
    </row>
    <row r="77" spans="2:10">
      <c r="E77" s="6" t="s">
        <v>45</v>
      </c>
      <c r="F77" s="15" cm="1">
        <f t="array" ref="F77">IF(ISNUMBER(MATCH("Life", _xlfn._xlws.FILTER(SICRestrictions!B:B, SICRestrictions!A:A=Sheet1!$C$4), 0)),"Cannot Quote due to SIC Restriction", IF($C$65="None","",RatesTable!B92))</f>
        <v>6.62</v>
      </c>
      <c r="G77" s="15" cm="1">
        <f t="array" ref="G77">IF(ISNUMBER(MATCH("Life", _xlfn._xlws.FILTER(SICRestrictions!C:C, SICRestrictions!B:B=Sheet1!$C$4), 0)),"Cannot Quote due to SIC Restriction", IF($C$65="None","",RatesTable!C92))</f>
        <v>13.25</v>
      </c>
      <c r="H77" s="15" cm="1">
        <f t="array" ref="H77">IF(ISNUMBER(MATCH("Life", _xlfn._xlws.FILTER(SICRestrictions!D:D, SICRestrictions!C:C=Sheet1!$C$4), 0)),"Cannot Quote due to SIC Restriction", IF($C$65="None","",RatesTable!D92))</f>
        <v>6.96</v>
      </c>
      <c r="I77" s="15" cm="1">
        <f t="array" ref="I77">IF(ISNUMBER(MATCH("Life", _xlfn._xlws.FILTER(SICRestrictions!E:E, SICRestrictions!D:D=Sheet1!$C$4), 0)),"Cannot Quote due to SIC Restriction", IF($C$65="None","",RatesTable!E92))</f>
        <v>13.58</v>
      </c>
    </row>
    <row r="80" spans="2:10" ht="30.75" thickBot="1">
      <c r="B80" s="3" t="s">
        <v>61</v>
      </c>
      <c r="C80" s="16" t="s">
        <v>62</v>
      </c>
      <c r="E80" s="130" t="s">
        <v>63</v>
      </c>
      <c r="F80" s="131"/>
    </row>
    <row r="81" spans="2:6">
      <c r="E81" s="132" cm="1">
        <f t="array" ref="E81">IFERROR(IF($C$80="None","",IF(ISNUMBER(MATCH("VB", _xlfn._xlws.FILTER(SICRestrictions!B:B,SICRestrictions!A:A=Sheet1!C4), 0)),"Cannot Quote Due to SIC Restriction",INDEX(RatesTable!B96:B97, MATCH(Sheet1!C80, RatesTable!A96:A97, 0), COLUMN()-5))),"")</f>
        <v>25</v>
      </c>
      <c r="F81" s="133"/>
    </row>
    <row r="84" spans="2:6" ht="30.75" thickBot="1">
      <c r="B84" s="12" t="s">
        <v>64</v>
      </c>
      <c r="C84" s="4" t="s">
        <v>65</v>
      </c>
      <c r="E84" s="130" t="s">
        <v>66</v>
      </c>
      <c r="F84" s="131"/>
    </row>
    <row r="85" spans="2:6">
      <c r="E85" s="7" t="s">
        <v>13</v>
      </c>
      <c r="F85" s="17" cm="1">
        <f t="array" ref="F85">IFERROR(IF(C84="None","",IF(ISNUMBER(MATCH("VB", _xlfn._xlws.FILTER(SICRestrictions!B:B,SICRestrictions!A:A=Sheet1!C4), 0)),"Cannot Quote Due to SIC Restriction",INDEX(RatesTable!B101:B104, MATCH(C84, RatesTable!A101:A104, 0), COLUMN()-5))),"")</f>
        <v>9.9499999999999993</v>
      </c>
    </row>
    <row r="86" spans="2:6">
      <c r="E86" s="6" t="s">
        <v>16</v>
      </c>
      <c r="F86" s="15" cm="1">
        <f t="array" ref="F86">IFERROR(IF(C84="None","",IF(ISNUMBER(MATCH("VB", _xlfn._xlws.FILTER(SICRestrictions!B:B,SICRestrictions!A:A=Sheet1!C4), 0)),"Cannot Quote Due to SIC Restriction",INDEX(RatesTable!C101:C104, MATCH(C84, RatesTable!A101:A104, 0), COLUMN()-5))),"")</f>
        <v>15.95</v>
      </c>
    </row>
  </sheetData>
  <mergeCells count="14">
    <mergeCell ref="E28:F28"/>
    <mergeCell ref="E31:F31"/>
    <mergeCell ref="E36:F36"/>
    <mergeCell ref="E9:F9"/>
    <mergeCell ref="E16:F16"/>
    <mergeCell ref="E23:F23"/>
    <mergeCell ref="E24:F24"/>
    <mergeCell ref="E27:F27"/>
    <mergeCell ref="E80:F80"/>
    <mergeCell ref="E81:F81"/>
    <mergeCell ref="E84:F84"/>
    <mergeCell ref="E51:F51"/>
    <mergeCell ref="E58:F58"/>
    <mergeCell ref="E65:I65"/>
  </mergeCells>
  <dataValidations count="11">
    <dataValidation type="list" allowBlank="1" showInputMessage="1" showErrorMessage="1" sqref="C9" xr:uid="{A42F3A25-8502-47DF-B33F-54E29612DB60}">
      <formula1>PlanOptions</formula1>
    </dataValidation>
    <dataValidation type="list" allowBlank="1" showInputMessage="1" showErrorMessage="1" sqref="C3" xr:uid="{8B9CF025-87A5-4B92-8C2E-1AD0345D9D1D}">
      <formula1>States</formula1>
    </dataValidation>
    <dataValidation type="list" allowBlank="1" showInputMessage="1" showErrorMessage="1" sqref="C16" xr:uid="{1942DDF9-D897-4561-AC5F-E90DD95BB9BD}">
      <formula1>VisionPlanOptions</formula1>
    </dataValidation>
    <dataValidation type="list" allowBlank="1" showInputMessage="1" showErrorMessage="1" sqref="C23" xr:uid="{3E885377-F18F-4B97-8C5B-AF9894D935DD}">
      <formula1>STDPlanOptions</formula1>
    </dataValidation>
    <dataValidation type="list" allowBlank="1" showInputMessage="1" showErrorMessage="1" sqref="C27" xr:uid="{B7B43EA2-FEF7-48FB-BCE6-F0684274DEA0}">
      <formula1>LTDPlanOptions</formula1>
    </dataValidation>
    <dataValidation type="list" allowBlank="1" showInputMessage="1" showErrorMessage="1" sqref="C31" xr:uid="{50231503-234E-4191-A19F-2D0A167BCFE7}">
      <formula1>LifeOptions</formula1>
    </dataValidation>
    <dataValidation type="list" allowBlank="1" showInputMessage="1" showErrorMessage="1" sqref="C36" xr:uid="{2E4A8C15-2535-4F40-A834-8E0BA9FF0158}">
      <formula1>SuppLifeOption</formula1>
    </dataValidation>
    <dataValidation type="list" allowBlank="1" showInputMessage="1" showErrorMessage="1" sqref="C51 C58" xr:uid="{6FCFD723-B5B7-4408-BFA1-7DD67FE8DCA7}">
      <formula1>AccidentPlanOptions</formula1>
    </dataValidation>
    <dataValidation type="list" allowBlank="1" showInputMessage="1" showErrorMessage="1" sqref="C65" xr:uid="{C80DF092-C5B8-4F4D-9AB3-3D5751499593}">
      <formula1>CIPLanOption</formula1>
    </dataValidation>
    <dataValidation type="list" allowBlank="1" showInputMessage="1" showErrorMessage="1" sqref="C80" xr:uid="{5BA67616-E03B-4B9E-A504-139DC3487CDE}">
      <formula1>LegalOptions</formula1>
    </dataValidation>
    <dataValidation type="list" allowBlank="1" showInputMessage="1" showErrorMessage="1" sqref="C84" xr:uid="{D6BBB6E4-3531-4049-BE35-86B46A7B7784}">
      <formula1>AuraOptions</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56E3F-87F8-406F-9ABA-BC9994AE86FD}">
  <sheetPr>
    <tabColor rgb="FF92D050"/>
  </sheetPr>
  <dimension ref="A1:AV6"/>
  <sheetViews>
    <sheetView zoomScaleNormal="100" workbookViewId="0">
      <pane ySplit="1" topLeftCell="A4" activePane="bottomLeft" state="frozen"/>
      <selection pane="bottomLeft" activeCell="AO31" sqref="AO31"/>
    </sheetView>
  </sheetViews>
  <sheetFormatPr defaultColWidth="8.7109375" defaultRowHeight="13.5"/>
  <cols>
    <col min="1" max="2" width="11" style="63" bestFit="1" customWidth="1"/>
    <col min="3" max="3" width="11.7109375" style="63" bestFit="1" customWidth="1"/>
    <col min="4" max="4" width="11.28515625" style="64" bestFit="1" customWidth="1"/>
    <col min="5" max="5" width="9.85546875" style="65" bestFit="1" customWidth="1"/>
    <col min="6" max="6" width="12" style="63" bestFit="1" customWidth="1"/>
    <col min="7" max="7" width="14.42578125" style="66" hidden="1" customWidth="1"/>
    <col min="8" max="8" width="15.7109375" style="63" hidden="1" customWidth="1"/>
    <col min="9" max="9" width="12.140625" style="66" hidden="1" customWidth="1"/>
    <col min="10" max="10" width="12.140625" style="66" customWidth="1"/>
    <col min="11" max="11" width="13.5703125" style="65" bestFit="1" customWidth="1"/>
    <col min="12" max="12" width="12.28515625" style="63" bestFit="1" customWidth="1"/>
    <col min="13" max="13" width="12.42578125" style="63" hidden="1" customWidth="1"/>
    <col min="14" max="14" width="11.28515625" style="63" bestFit="1" customWidth="1"/>
    <col min="15" max="15" width="19.5703125" style="63" hidden="1" customWidth="1"/>
    <col min="16" max="16" width="11.5703125" style="63" hidden="1" customWidth="1"/>
    <col min="17" max="17" width="11.28515625" style="63" bestFit="1" customWidth="1"/>
    <col min="18" max="18" width="9.140625" style="63" bestFit="1" customWidth="1"/>
    <col min="19" max="19" width="10.28515625" style="63" hidden="1" customWidth="1"/>
    <col min="20" max="20" width="9.140625" style="63" bestFit="1" customWidth="1"/>
    <col min="21" max="21" width="10.140625" style="63" hidden="1" customWidth="1"/>
    <col min="22" max="22" width="13.85546875" style="63" bestFit="1" customWidth="1"/>
    <col min="23" max="23" width="13.28515625" style="63" hidden="1" customWidth="1"/>
    <col min="24" max="24" width="12.28515625" style="63" bestFit="1" customWidth="1"/>
    <col min="25" max="25" width="14" style="63" bestFit="1" customWidth="1"/>
    <col min="26" max="26" width="13.85546875" style="63" bestFit="1" customWidth="1"/>
    <col min="27" max="27" width="13.28515625" style="63" bestFit="1" customWidth="1"/>
    <col min="28" max="28" width="14" style="63" bestFit="1" customWidth="1"/>
    <col min="29" max="29" width="13.85546875" style="63" hidden="1" customWidth="1"/>
    <col min="30" max="30" width="15.42578125" style="63" hidden="1" customWidth="1"/>
    <col min="31" max="31" width="12.140625" style="67" bestFit="1" customWidth="1"/>
    <col min="32" max="32" width="13.140625" style="67" bestFit="1" customWidth="1"/>
    <col min="33" max="33" width="12.140625" style="67" customWidth="1"/>
    <col min="34" max="34" width="9.28515625" style="67" customWidth="1"/>
    <col min="35" max="35" width="12.28515625" style="67" bestFit="1" customWidth="1"/>
    <col min="36" max="36" width="9.28515625" style="67" customWidth="1"/>
    <col min="37" max="37" width="21.42578125" style="67" customWidth="1"/>
    <col min="38" max="38" width="12.28515625" style="63" bestFit="1" customWidth="1"/>
    <col min="39" max="40" width="10.85546875" style="63" bestFit="1" customWidth="1"/>
    <col min="41" max="41" width="14.85546875" style="63" bestFit="1" customWidth="1"/>
    <col min="42" max="42" width="13.85546875" style="63" bestFit="1" customWidth="1"/>
    <col min="43" max="43" width="9.140625" style="63" bestFit="1" customWidth="1"/>
    <col min="44" max="44" width="10.28515625" style="63" bestFit="1" customWidth="1"/>
    <col min="45" max="45" width="12.85546875" style="63" bestFit="1" customWidth="1"/>
    <col min="46" max="46" width="21.85546875" style="63" customWidth="1"/>
    <col min="47" max="47" width="14" style="63" bestFit="1" customWidth="1"/>
    <col min="48" max="48" width="13.140625" style="63" bestFit="1" customWidth="1"/>
    <col min="49" max="258" width="8.7109375" style="63"/>
    <col min="259" max="260" width="11" style="63" bestFit="1" customWidth="1"/>
    <col min="261" max="261" width="11.7109375" style="63" bestFit="1" customWidth="1"/>
    <col min="262" max="262" width="11.28515625" style="63" bestFit="1" customWidth="1"/>
    <col min="263" max="263" width="9.85546875" style="63" bestFit="1" customWidth="1"/>
    <col min="264" max="264" width="12" style="63" bestFit="1" customWidth="1"/>
    <col min="265" max="267" width="0" style="63" hidden="1" customWidth="1"/>
    <col min="268" max="268" width="12.140625" style="63" customWidth="1"/>
    <col min="269" max="269" width="13.5703125" style="63" bestFit="1" customWidth="1"/>
    <col min="270" max="270" width="12.28515625" style="63" bestFit="1" customWidth="1"/>
    <col min="271" max="271" width="12.42578125" style="63" bestFit="1" customWidth="1"/>
    <col min="272" max="272" width="11.28515625" style="63" bestFit="1" customWidth="1"/>
    <col min="273" max="274" width="0" style="63" hidden="1" customWidth="1"/>
    <col min="275" max="275" width="11.28515625" style="63" bestFit="1" customWidth="1"/>
    <col min="276" max="276" width="9.140625" style="63" bestFit="1" customWidth="1"/>
    <col min="277" max="277" width="0" style="63" hidden="1" customWidth="1"/>
    <col min="278" max="278" width="9.140625" style="63" bestFit="1" customWidth="1"/>
    <col min="279" max="279" width="0" style="63" hidden="1" customWidth="1"/>
    <col min="280" max="280" width="13.85546875" style="63" bestFit="1" customWidth="1"/>
    <col min="281" max="281" width="0" style="63" hidden="1" customWidth="1"/>
    <col min="282" max="282" width="12.28515625" style="63" bestFit="1" customWidth="1"/>
    <col min="283" max="283" width="14" style="63" bestFit="1" customWidth="1"/>
    <col min="284" max="284" width="13.85546875" style="63" bestFit="1" customWidth="1"/>
    <col min="285" max="285" width="13.28515625" style="63" bestFit="1" customWidth="1"/>
    <col min="286" max="286" width="14" style="63" bestFit="1" customWidth="1"/>
    <col min="287" max="288" width="0" style="63" hidden="1" customWidth="1"/>
    <col min="289" max="289" width="12.140625" style="63" bestFit="1" customWidth="1"/>
    <col min="290" max="290" width="13.140625" style="63" bestFit="1" customWidth="1"/>
    <col min="291" max="291" width="12.140625" style="63" customWidth="1"/>
    <col min="292" max="292" width="9.28515625" style="63" customWidth="1"/>
    <col min="293" max="293" width="12.28515625" style="63" bestFit="1" customWidth="1"/>
    <col min="294" max="295" width="9.28515625" style="63" customWidth="1"/>
    <col min="296" max="297" width="10.85546875" style="63" bestFit="1" customWidth="1"/>
    <col min="298" max="298" width="14.85546875" style="63" bestFit="1" customWidth="1"/>
    <col min="299" max="299" width="13.85546875" style="63" bestFit="1" customWidth="1"/>
    <col min="300" max="300" width="9.140625" style="63" bestFit="1" customWidth="1"/>
    <col min="301" max="301" width="10.28515625" style="63" bestFit="1" customWidth="1"/>
    <col min="302" max="302" width="12.85546875" style="63" bestFit="1" customWidth="1"/>
    <col min="303" max="303" width="14" style="63" bestFit="1" customWidth="1"/>
    <col min="304" max="304" width="13.140625" style="63" bestFit="1" customWidth="1"/>
    <col min="305" max="514" width="8.7109375" style="63"/>
    <col min="515" max="516" width="11" style="63" bestFit="1" customWidth="1"/>
    <col min="517" max="517" width="11.7109375" style="63" bestFit="1" customWidth="1"/>
    <col min="518" max="518" width="11.28515625" style="63" bestFit="1" customWidth="1"/>
    <col min="519" max="519" width="9.85546875" style="63" bestFit="1" customWidth="1"/>
    <col min="520" max="520" width="12" style="63" bestFit="1" customWidth="1"/>
    <col min="521" max="523" width="0" style="63" hidden="1" customWidth="1"/>
    <col min="524" max="524" width="12.140625" style="63" customWidth="1"/>
    <col min="525" max="525" width="13.5703125" style="63" bestFit="1" customWidth="1"/>
    <col min="526" max="526" width="12.28515625" style="63" bestFit="1" customWidth="1"/>
    <col min="527" max="527" width="12.42578125" style="63" bestFit="1" customWidth="1"/>
    <col min="528" max="528" width="11.28515625" style="63" bestFit="1" customWidth="1"/>
    <col min="529" max="530" width="0" style="63" hidden="1" customWidth="1"/>
    <col min="531" max="531" width="11.28515625" style="63" bestFit="1" customWidth="1"/>
    <col min="532" max="532" width="9.140625" style="63" bestFit="1" customWidth="1"/>
    <col min="533" max="533" width="0" style="63" hidden="1" customWidth="1"/>
    <col min="534" max="534" width="9.140625" style="63" bestFit="1" customWidth="1"/>
    <col min="535" max="535" width="0" style="63" hidden="1" customWidth="1"/>
    <col min="536" max="536" width="13.85546875" style="63" bestFit="1" customWidth="1"/>
    <col min="537" max="537" width="0" style="63" hidden="1" customWidth="1"/>
    <col min="538" max="538" width="12.28515625" style="63" bestFit="1" customWidth="1"/>
    <col min="539" max="539" width="14" style="63" bestFit="1" customWidth="1"/>
    <col min="540" max="540" width="13.85546875" style="63" bestFit="1" customWidth="1"/>
    <col min="541" max="541" width="13.28515625" style="63" bestFit="1" customWidth="1"/>
    <col min="542" max="542" width="14" style="63" bestFit="1" customWidth="1"/>
    <col min="543" max="544" width="0" style="63" hidden="1" customWidth="1"/>
    <col min="545" max="545" width="12.140625" style="63" bestFit="1" customWidth="1"/>
    <col min="546" max="546" width="13.140625" style="63" bestFit="1" customWidth="1"/>
    <col min="547" max="547" width="12.140625" style="63" customWidth="1"/>
    <col min="548" max="548" width="9.28515625" style="63" customWidth="1"/>
    <col min="549" max="549" width="12.28515625" style="63" bestFit="1" customWidth="1"/>
    <col min="550" max="551" width="9.28515625" style="63" customWidth="1"/>
    <col min="552" max="553" width="10.85546875" style="63" bestFit="1" customWidth="1"/>
    <col min="554" max="554" width="14.85546875" style="63" bestFit="1" customWidth="1"/>
    <col min="555" max="555" width="13.85546875" style="63" bestFit="1" customWidth="1"/>
    <col min="556" max="556" width="9.140625" style="63" bestFit="1" customWidth="1"/>
    <col min="557" max="557" width="10.28515625" style="63" bestFit="1" customWidth="1"/>
    <col min="558" max="558" width="12.85546875" style="63" bestFit="1" customWidth="1"/>
    <col min="559" max="559" width="14" style="63" bestFit="1" customWidth="1"/>
    <col min="560" max="560" width="13.140625" style="63" bestFit="1" customWidth="1"/>
    <col min="561" max="770" width="8.7109375" style="63"/>
    <col min="771" max="772" width="11" style="63" bestFit="1" customWidth="1"/>
    <col min="773" max="773" width="11.7109375" style="63" bestFit="1" customWidth="1"/>
    <col min="774" max="774" width="11.28515625" style="63" bestFit="1" customWidth="1"/>
    <col min="775" max="775" width="9.85546875" style="63" bestFit="1" customWidth="1"/>
    <col min="776" max="776" width="12" style="63" bestFit="1" customWidth="1"/>
    <col min="777" max="779" width="0" style="63" hidden="1" customWidth="1"/>
    <col min="780" max="780" width="12.140625" style="63" customWidth="1"/>
    <col min="781" max="781" width="13.5703125" style="63" bestFit="1" customWidth="1"/>
    <col min="782" max="782" width="12.28515625" style="63" bestFit="1" customWidth="1"/>
    <col min="783" max="783" width="12.42578125" style="63" bestFit="1" customWidth="1"/>
    <col min="784" max="784" width="11.28515625" style="63" bestFit="1" customWidth="1"/>
    <col min="785" max="786" width="0" style="63" hidden="1" customWidth="1"/>
    <col min="787" max="787" width="11.28515625" style="63" bestFit="1" customWidth="1"/>
    <col min="788" max="788" width="9.140625" style="63" bestFit="1" customWidth="1"/>
    <col min="789" max="789" width="0" style="63" hidden="1" customWidth="1"/>
    <col min="790" max="790" width="9.140625" style="63" bestFit="1" customWidth="1"/>
    <col min="791" max="791" width="0" style="63" hidden="1" customWidth="1"/>
    <col min="792" max="792" width="13.85546875" style="63" bestFit="1" customWidth="1"/>
    <col min="793" max="793" width="0" style="63" hidden="1" customWidth="1"/>
    <col min="794" max="794" width="12.28515625" style="63" bestFit="1" customWidth="1"/>
    <col min="795" max="795" width="14" style="63" bestFit="1" customWidth="1"/>
    <col min="796" max="796" width="13.85546875" style="63" bestFit="1" customWidth="1"/>
    <col min="797" max="797" width="13.28515625" style="63" bestFit="1" customWidth="1"/>
    <col min="798" max="798" width="14" style="63" bestFit="1" customWidth="1"/>
    <col min="799" max="800" width="0" style="63" hidden="1" customWidth="1"/>
    <col min="801" max="801" width="12.140625" style="63" bestFit="1" customWidth="1"/>
    <col min="802" max="802" width="13.140625" style="63" bestFit="1" customWidth="1"/>
    <col min="803" max="803" width="12.140625" style="63" customWidth="1"/>
    <col min="804" max="804" width="9.28515625" style="63" customWidth="1"/>
    <col min="805" max="805" width="12.28515625" style="63" bestFit="1" customWidth="1"/>
    <col min="806" max="807" width="9.28515625" style="63" customWidth="1"/>
    <col min="808" max="809" width="10.85546875" style="63" bestFit="1" customWidth="1"/>
    <col min="810" max="810" width="14.85546875" style="63" bestFit="1" customWidth="1"/>
    <col min="811" max="811" width="13.85546875" style="63" bestFit="1" customWidth="1"/>
    <col min="812" max="812" width="9.140625" style="63" bestFit="1" customWidth="1"/>
    <col min="813" max="813" width="10.28515625" style="63" bestFit="1" customWidth="1"/>
    <col min="814" max="814" width="12.85546875" style="63" bestFit="1" customWidth="1"/>
    <col min="815" max="815" width="14" style="63" bestFit="1" customWidth="1"/>
    <col min="816" max="816" width="13.140625" style="63" bestFit="1" customWidth="1"/>
    <col min="817" max="1026" width="8.7109375" style="63"/>
    <col min="1027" max="1028" width="11" style="63" bestFit="1" customWidth="1"/>
    <col min="1029" max="1029" width="11.7109375" style="63" bestFit="1" customWidth="1"/>
    <col min="1030" max="1030" width="11.28515625" style="63" bestFit="1" customWidth="1"/>
    <col min="1031" max="1031" width="9.85546875" style="63" bestFit="1" customWidth="1"/>
    <col min="1032" max="1032" width="12" style="63" bestFit="1" customWidth="1"/>
    <col min="1033" max="1035" width="0" style="63" hidden="1" customWidth="1"/>
    <col min="1036" max="1036" width="12.140625" style="63" customWidth="1"/>
    <col min="1037" max="1037" width="13.5703125" style="63" bestFit="1" customWidth="1"/>
    <col min="1038" max="1038" width="12.28515625" style="63" bestFit="1" customWidth="1"/>
    <col min="1039" max="1039" width="12.42578125" style="63" bestFit="1" customWidth="1"/>
    <col min="1040" max="1040" width="11.28515625" style="63" bestFit="1" customWidth="1"/>
    <col min="1041" max="1042" width="0" style="63" hidden="1" customWidth="1"/>
    <col min="1043" max="1043" width="11.28515625" style="63" bestFit="1" customWidth="1"/>
    <col min="1044" max="1044" width="9.140625" style="63" bestFit="1" customWidth="1"/>
    <col min="1045" max="1045" width="0" style="63" hidden="1" customWidth="1"/>
    <col min="1046" max="1046" width="9.140625" style="63" bestFit="1" customWidth="1"/>
    <col min="1047" max="1047" width="0" style="63" hidden="1" customWidth="1"/>
    <col min="1048" max="1048" width="13.85546875" style="63" bestFit="1" customWidth="1"/>
    <col min="1049" max="1049" width="0" style="63" hidden="1" customWidth="1"/>
    <col min="1050" max="1050" width="12.28515625" style="63" bestFit="1" customWidth="1"/>
    <col min="1051" max="1051" width="14" style="63" bestFit="1" customWidth="1"/>
    <col min="1052" max="1052" width="13.85546875" style="63" bestFit="1" customWidth="1"/>
    <col min="1053" max="1053" width="13.28515625" style="63" bestFit="1" customWidth="1"/>
    <col min="1054" max="1054" width="14" style="63" bestFit="1" customWidth="1"/>
    <col min="1055" max="1056" width="0" style="63" hidden="1" customWidth="1"/>
    <col min="1057" max="1057" width="12.140625" style="63" bestFit="1" customWidth="1"/>
    <col min="1058" max="1058" width="13.140625" style="63" bestFit="1" customWidth="1"/>
    <col min="1059" max="1059" width="12.140625" style="63" customWidth="1"/>
    <col min="1060" max="1060" width="9.28515625" style="63" customWidth="1"/>
    <col min="1061" max="1061" width="12.28515625" style="63" bestFit="1" customWidth="1"/>
    <col min="1062" max="1063" width="9.28515625" style="63" customWidth="1"/>
    <col min="1064" max="1065" width="10.85546875" style="63" bestFit="1" customWidth="1"/>
    <col min="1066" max="1066" width="14.85546875" style="63" bestFit="1" customWidth="1"/>
    <col min="1067" max="1067" width="13.85546875" style="63" bestFit="1" customWidth="1"/>
    <col min="1068" max="1068" width="9.140625" style="63" bestFit="1" customWidth="1"/>
    <col min="1069" max="1069" width="10.28515625" style="63" bestFit="1" customWidth="1"/>
    <col min="1070" max="1070" width="12.85546875" style="63" bestFit="1" customWidth="1"/>
    <col min="1071" max="1071" width="14" style="63" bestFit="1" customWidth="1"/>
    <col min="1072" max="1072" width="13.140625" style="63" bestFit="1" customWidth="1"/>
    <col min="1073" max="1282" width="8.7109375" style="63"/>
    <col min="1283" max="1284" width="11" style="63" bestFit="1" customWidth="1"/>
    <col min="1285" max="1285" width="11.7109375" style="63" bestFit="1" customWidth="1"/>
    <col min="1286" max="1286" width="11.28515625" style="63" bestFit="1" customWidth="1"/>
    <col min="1287" max="1287" width="9.85546875" style="63" bestFit="1" customWidth="1"/>
    <col min="1288" max="1288" width="12" style="63" bestFit="1" customWidth="1"/>
    <col min="1289" max="1291" width="0" style="63" hidden="1" customWidth="1"/>
    <col min="1292" max="1292" width="12.140625" style="63" customWidth="1"/>
    <col min="1293" max="1293" width="13.5703125" style="63" bestFit="1" customWidth="1"/>
    <col min="1294" max="1294" width="12.28515625" style="63" bestFit="1" customWidth="1"/>
    <col min="1295" max="1295" width="12.42578125" style="63" bestFit="1" customWidth="1"/>
    <col min="1296" max="1296" width="11.28515625" style="63" bestFit="1" customWidth="1"/>
    <col min="1297" max="1298" width="0" style="63" hidden="1" customWidth="1"/>
    <col min="1299" max="1299" width="11.28515625" style="63" bestFit="1" customWidth="1"/>
    <col min="1300" max="1300" width="9.140625" style="63" bestFit="1" customWidth="1"/>
    <col min="1301" max="1301" width="0" style="63" hidden="1" customWidth="1"/>
    <col min="1302" max="1302" width="9.140625" style="63" bestFit="1" customWidth="1"/>
    <col min="1303" max="1303" width="0" style="63" hidden="1" customWidth="1"/>
    <col min="1304" max="1304" width="13.85546875" style="63" bestFit="1" customWidth="1"/>
    <col min="1305" max="1305" width="0" style="63" hidden="1" customWidth="1"/>
    <col min="1306" max="1306" width="12.28515625" style="63" bestFit="1" customWidth="1"/>
    <col min="1307" max="1307" width="14" style="63" bestFit="1" customWidth="1"/>
    <col min="1308" max="1308" width="13.85546875" style="63" bestFit="1" customWidth="1"/>
    <col min="1309" max="1309" width="13.28515625" style="63" bestFit="1" customWidth="1"/>
    <col min="1310" max="1310" width="14" style="63" bestFit="1" customWidth="1"/>
    <col min="1311" max="1312" width="0" style="63" hidden="1" customWidth="1"/>
    <col min="1313" max="1313" width="12.140625" style="63" bestFit="1" customWidth="1"/>
    <col min="1314" max="1314" width="13.140625" style="63" bestFit="1" customWidth="1"/>
    <col min="1315" max="1315" width="12.140625" style="63" customWidth="1"/>
    <col min="1316" max="1316" width="9.28515625" style="63" customWidth="1"/>
    <col min="1317" max="1317" width="12.28515625" style="63" bestFit="1" customWidth="1"/>
    <col min="1318" max="1319" width="9.28515625" style="63" customWidth="1"/>
    <col min="1320" max="1321" width="10.85546875" style="63" bestFit="1" customWidth="1"/>
    <col min="1322" max="1322" width="14.85546875" style="63" bestFit="1" customWidth="1"/>
    <col min="1323" max="1323" width="13.85546875" style="63" bestFit="1" customWidth="1"/>
    <col min="1324" max="1324" width="9.140625" style="63" bestFit="1" customWidth="1"/>
    <col min="1325" max="1325" width="10.28515625" style="63" bestFit="1" customWidth="1"/>
    <col min="1326" max="1326" width="12.85546875" style="63" bestFit="1" customWidth="1"/>
    <col min="1327" max="1327" width="14" style="63" bestFit="1" customWidth="1"/>
    <col min="1328" max="1328" width="13.140625" style="63" bestFit="1" customWidth="1"/>
    <col min="1329" max="1538" width="8.7109375" style="63"/>
    <col min="1539" max="1540" width="11" style="63" bestFit="1" customWidth="1"/>
    <col min="1541" max="1541" width="11.7109375" style="63" bestFit="1" customWidth="1"/>
    <col min="1542" max="1542" width="11.28515625" style="63" bestFit="1" customWidth="1"/>
    <col min="1543" max="1543" width="9.85546875" style="63" bestFit="1" customWidth="1"/>
    <col min="1544" max="1544" width="12" style="63" bestFit="1" customWidth="1"/>
    <col min="1545" max="1547" width="0" style="63" hidden="1" customWidth="1"/>
    <col min="1548" max="1548" width="12.140625" style="63" customWidth="1"/>
    <col min="1549" max="1549" width="13.5703125" style="63" bestFit="1" customWidth="1"/>
    <col min="1550" max="1550" width="12.28515625" style="63" bestFit="1" customWidth="1"/>
    <col min="1551" max="1551" width="12.42578125" style="63" bestFit="1" customWidth="1"/>
    <col min="1552" max="1552" width="11.28515625" style="63" bestFit="1" customWidth="1"/>
    <col min="1553" max="1554" width="0" style="63" hidden="1" customWidth="1"/>
    <col min="1555" max="1555" width="11.28515625" style="63" bestFit="1" customWidth="1"/>
    <col min="1556" max="1556" width="9.140625" style="63" bestFit="1" customWidth="1"/>
    <col min="1557" max="1557" width="0" style="63" hidden="1" customWidth="1"/>
    <col min="1558" max="1558" width="9.140625" style="63" bestFit="1" customWidth="1"/>
    <col min="1559" max="1559" width="0" style="63" hidden="1" customWidth="1"/>
    <col min="1560" max="1560" width="13.85546875" style="63" bestFit="1" customWidth="1"/>
    <col min="1561" max="1561" width="0" style="63" hidden="1" customWidth="1"/>
    <col min="1562" max="1562" width="12.28515625" style="63" bestFit="1" customWidth="1"/>
    <col min="1563" max="1563" width="14" style="63" bestFit="1" customWidth="1"/>
    <col min="1564" max="1564" width="13.85546875" style="63" bestFit="1" customWidth="1"/>
    <col min="1565" max="1565" width="13.28515625" style="63" bestFit="1" customWidth="1"/>
    <col min="1566" max="1566" width="14" style="63" bestFit="1" customWidth="1"/>
    <col min="1567" max="1568" width="0" style="63" hidden="1" customWidth="1"/>
    <col min="1569" max="1569" width="12.140625" style="63" bestFit="1" customWidth="1"/>
    <col min="1570" max="1570" width="13.140625" style="63" bestFit="1" customWidth="1"/>
    <col min="1571" max="1571" width="12.140625" style="63" customWidth="1"/>
    <col min="1572" max="1572" width="9.28515625" style="63" customWidth="1"/>
    <col min="1573" max="1573" width="12.28515625" style="63" bestFit="1" customWidth="1"/>
    <col min="1574" max="1575" width="9.28515625" style="63" customWidth="1"/>
    <col min="1576" max="1577" width="10.85546875" style="63" bestFit="1" customWidth="1"/>
    <col min="1578" max="1578" width="14.85546875" style="63" bestFit="1" customWidth="1"/>
    <col min="1579" max="1579" width="13.85546875" style="63" bestFit="1" customWidth="1"/>
    <col min="1580" max="1580" width="9.140625" style="63" bestFit="1" customWidth="1"/>
    <col min="1581" max="1581" width="10.28515625" style="63" bestFit="1" customWidth="1"/>
    <col min="1582" max="1582" width="12.85546875" style="63" bestFit="1" customWidth="1"/>
    <col min="1583" max="1583" width="14" style="63" bestFit="1" customWidth="1"/>
    <col min="1584" max="1584" width="13.140625" style="63" bestFit="1" customWidth="1"/>
    <col min="1585" max="1794" width="8.7109375" style="63"/>
    <col min="1795" max="1796" width="11" style="63" bestFit="1" customWidth="1"/>
    <col min="1797" max="1797" width="11.7109375" style="63" bestFit="1" customWidth="1"/>
    <col min="1798" max="1798" width="11.28515625" style="63" bestFit="1" customWidth="1"/>
    <col min="1799" max="1799" width="9.85546875" style="63" bestFit="1" customWidth="1"/>
    <col min="1800" max="1800" width="12" style="63" bestFit="1" customWidth="1"/>
    <col min="1801" max="1803" width="0" style="63" hidden="1" customWidth="1"/>
    <col min="1804" max="1804" width="12.140625" style="63" customWidth="1"/>
    <col min="1805" max="1805" width="13.5703125" style="63" bestFit="1" customWidth="1"/>
    <col min="1806" max="1806" width="12.28515625" style="63" bestFit="1" customWidth="1"/>
    <col min="1807" max="1807" width="12.42578125" style="63" bestFit="1" customWidth="1"/>
    <col min="1808" max="1808" width="11.28515625" style="63" bestFit="1" customWidth="1"/>
    <col min="1809" max="1810" width="0" style="63" hidden="1" customWidth="1"/>
    <col min="1811" max="1811" width="11.28515625" style="63" bestFit="1" customWidth="1"/>
    <col min="1812" max="1812" width="9.140625" style="63" bestFit="1" customWidth="1"/>
    <col min="1813" max="1813" width="0" style="63" hidden="1" customWidth="1"/>
    <col min="1814" max="1814" width="9.140625" style="63" bestFit="1" customWidth="1"/>
    <col min="1815" max="1815" width="0" style="63" hidden="1" customWidth="1"/>
    <col min="1816" max="1816" width="13.85546875" style="63" bestFit="1" customWidth="1"/>
    <col min="1817" max="1817" width="0" style="63" hidden="1" customWidth="1"/>
    <col min="1818" max="1818" width="12.28515625" style="63" bestFit="1" customWidth="1"/>
    <col min="1819" max="1819" width="14" style="63" bestFit="1" customWidth="1"/>
    <col min="1820" max="1820" width="13.85546875" style="63" bestFit="1" customWidth="1"/>
    <col min="1821" max="1821" width="13.28515625" style="63" bestFit="1" customWidth="1"/>
    <col min="1822" max="1822" width="14" style="63" bestFit="1" customWidth="1"/>
    <col min="1823" max="1824" width="0" style="63" hidden="1" customWidth="1"/>
    <col min="1825" max="1825" width="12.140625" style="63" bestFit="1" customWidth="1"/>
    <col min="1826" max="1826" width="13.140625" style="63" bestFit="1" customWidth="1"/>
    <col min="1827" max="1827" width="12.140625" style="63" customWidth="1"/>
    <col min="1828" max="1828" width="9.28515625" style="63" customWidth="1"/>
    <col min="1829" max="1829" width="12.28515625" style="63" bestFit="1" customWidth="1"/>
    <col min="1830" max="1831" width="9.28515625" style="63" customWidth="1"/>
    <col min="1832" max="1833" width="10.85546875" style="63" bestFit="1" customWidth="1"/>
    <col min="1834" max="1834" width="14.85546875" style="63" bestFit="1" customWidth="1"/>
    <col min="1835" max="1835" width="13.85546875" style="63" bestFit="1" customWidth="1"/>
    <col min="1836" max="1836" width="9.140625" style="63" bestFit="1" customWidth="1"/>
    <col min="1837" max="1837" width="10.28515625" style="63" bestFit="1" customWidth="1"/>
    <col min="1838" max="1838" width="12.85546875" style="63" bestFit="1" customWidth="1"/>
    <col min="1839" max="1839" width="14" style="63" bestFit="1" customWidth="1"/>
    <col min="1840" max="1840" width="13.140625" style="63" bestFit="1" customWidth="1"/>
    <col min="1841" max="2050" width="8.7109375" style="63"/>
    <col min="2051" max="2052" width="11" style="63" bestFit="1" customWidth="1"/>
    <col min="2053" max="2053" width="11.7109375" style="63" bestFit="1" customWidth="1"/>
    <col min="2054" max="2054" width="11.28515625" style="63" bestFit="1" customWidth="1"/>
    <col min="2055" max="2055" width="9.85546875" style="63" bestFit="1" customWidth="1"/>
    <col min="2056" max="2056" width="12" style="63" bestFit="1" customWidth="1"/>
    <col min="2057" max="2059" width="0" style="63" hidden="1" customWidth="1"/>
    <col min="2060" max="2060" width="12.140625" style="63" customWidth="1"/>
    <col min="2061" max="2061" width="13.5703125" style="63" bestFit="1" customWidth="1"/>
    <col min="2062" max="2062" width="12.28515625" style="63" bestFit="1" customWidth="1"/>
    <col min="2063" max="2063" width="12.42578125" style="63" bestFit="1" customWidth="1"/>
    <col min="2064" max="2064" width="11.28515625" style="63" bestFit="1" customWidth="1"/>
    <col min="2065" max="2066" width="0" style="63" hidden="1" customWidth="1"/>
    <col min="2067" max="2067" width="11.28515625" style="63" bestFit="1" customWidth="1"/>
    <col min="2068" max="2068" width="9.140625" style="63" bestFit="1" customWidth="1"/>
    <col min="2069" max="2069" width="0" style="63" hidden="1" customWidth="1"/>
    <col min="2070" max="2070" width="9.140625" style="63" bestFit="1" customWidth="1"/>
    <col min="2071" max="2071" width="0" style="63" hidden="1" customWidth="1"/>
    <col min="2072" max="2072" width="13.85546875" style="63" bestFit="1" customWidth="1"/>
    <col min="2073" max="2073" width="0" style="63" hidden="1" customWidth="1"/>
    <col min="2074" max="2074" width="12.28515625" style="63" bestFit="1" customWidth="1"/>
    <col min="2075" max="2075" width="14" style="63" bestFit="1" customWidth="1"/>
    <col min="2076" max="2076" width="13.85546875" style="63" bestFit="1" customWidth="1"/>
    <col min="2077" max="2077" width="13.28515625" style="63" bestFit="1" customWidth="1"/>
    <col min="2078" max="2078" width="14" style="63" bestFit="1" customWidth="1"/>
    <col min="2079" max="2080" width="0" style="63" hidden="1" customWidth="1"/>
    <col min="2081" max="2081" width="12.140625" style="63" bestFit="1" customWidth="1"/>
    <col min="2082" max="2082" width="13.140625" style="63" bestFit="1" customWidth="1"/>
    <col min="2083" max="2083" width="12.140625" style="63" customWidth="1"/>
    <col min="2084" max="2084" width="9.28515625" style="63" customWidth="1"/>
    <col min="2085" max="2085" width="12.28515625" style="63" bestFit="1" customWidth="1"/>
    <col min="2086" max="2087" width="9.28515625" style="63" customWidth="1"/>
    <col min="2088" max="2089" width="10.85546875" style="63" bestFit="1" customWidth="1"/>
    <col min="2090" max="2090" width="14.85546875" style="63" bestFit="1" customWidth="1"/>
    <col min="2091" max="2091" width="13.85546875" style="63" bestFit="1" customWidth="1"/>
    <col min="2092" max="2092" width="9.140625" style="63" bestFit="1" customWidth="1"/>
    <col min="2093" max="2093" width="10.28515625" style="63" bestFit="1" customWidth="1"/>
    <col min="2094" max="2094" width="12.85546875" style="63" bestFit="1" customWidth="1"/>
    <col min="2095" max="2095" width="14" style="63" bestFit="1" customWidth="1"/>
    <col min="2096" max="2096" width="13.140625" style="63" bestFit="1" customWidth="1"/>
    <col min="2097" max="2306" width="8.7109375" style="63"/>
    <col min="2307" max="2308" width="11" style="63" bestFit="1" customWidth="1"/>
    <col min="2309" max="2309" width="11.7109375" style="63" bestFit="1" customWidth="1"/>
    <col min="2310" max="2310" width="11.28515625" style="63" bestFit="1" customWidth="1"/>
    <col min="2311" max="2311" width="9.85546875" style="63" bestFit="1" customWidth="1"/>
    <col min="2312" max="2312" width="12" style="63" bestFit="1" customWidth="1"/>
    <col min="2313" max="2315" width="0" style="63" hidden="1" customWidth="1"/>
    <col min="2316" max="2316" width="12.140625" style="63" customWidth="1"/>
    <col min="2317" max="2317" width="13.5703125" style="63" bestFit="1" customWidth="1"/>
    <col min="2318" max="2318" width="12.28515625" style="63" bestFit="1" customWidth="1"/>
    <col min="2319" max="2319" width="12.42578125" style="63" bestFit="1" customWidth="1"/>
    <col min="2320" max="2320" width="11.28515625" style="63" bestFit="1" customWidth="1"/>
    <col min="2321" max="2322" width="0" style="63" hidden="1" customWidth="1"/>
    <col min="2323" max="2323" width="11.28515625" style="63" bestFit="1" customWidth="1"/>
    <col min="2324" max="2324" width="9.140625" style="63" bestFit="1" customWidth="1"/>
    <col min="2325" max="2325" width="0" style="63" hidden="1" customWidth="1"/>
    <col min="2326" max="2326" width="9.140625" style="63" bestFit="1" customWidth="1"/>
    <col min="2327" max="2327" width="0" style="63" hidden="1" customWidth="1"/>
    <col min="2328" max="2328" width="13.85546875" style="63" bestFit="1" customWidth="1"/>
    <col min="2329" max="2329" width="0" style="63" hidden="1" customWidth="1"/>
    <col min="2330" max="2330" width="12.28515625" style="63" bestFit="1" customWidth="1"/>
    <col min="2331" max="2331" width="14" style="63" bestFit="1" customWidth="1"/>
    <col min="2332" max="2332" width="13.85546875" style="63" bestFit="1" customWidth="1"/>
    <col min="2333" max="2333" width="13.28515625" style="63" bestFit="1" customWidth="1"/>
    <col min="2334" max="2334" width="14" style="63" bestFit="1" customWidth="1"/>
    <col min="2335" max="2336" width="0" style="63" hidden="1" customWidth="1"/>
    <col min="2337" max="2337" width="12.140625" style="63" bestFit="1" customWidth="1"/>
    <col min="2338" max="2338" width="13.140625" style="63" bestFit="1" customWidth="1"/>
    <col min="2339" max="2339" width="12.140625" style="63" customWidth="1"/>
    <col min="2340" max="2340" width="9.28515625" style="63" customWidth="1"/>
    <col min="2341" max="2341" width="12.28515625" style="63" bestFit="1" customWidth="1"/>
    <col min="2342" max="2343" width="9.28515625" style="63" customWidth="1"/>
    <col min="2344" max="2345" width="10.85546875" style="63" bestFit="1" customWidth="1"/>
    <col min="2346" max="2346" width="14.85546875" style="63" bestFit="1" customWidth="1"/>
    <col min="2347" max="2347" width="13.85546875" style="63" bestFit="1" customWidth="1"/>
    <col min="2348" max="2348" width="9.140625" style="63" bestFit="1" customWidth="1"/>
    <col min="2349" max="2349" width="10.28515625" style="63" bestFit="1" customWidth="1"/>
    <col min="2350" max="2350" width="12.85546875" style="63" bestFit="1" customWidth="1"/>
    <col min="2351" max="2351" width="14" style="63" bestFit="1" customWidth="1"/>
    <col min="2352" max="2352" width="13.140625" style="63" bestFit="1" customWidth="1"/>
    <col min="2353" max="2562" width="8.7109375" style="63"/>
    <col min="2563" max="2564" width="11" style="63" bestFit="1" customWidth="1"/>
    <col min="2565" max="2565" width="11.7109375" style="63" bestFit="1" customWidth="1"/>
    <col min="2566" max="2566" width="11.28515625" style="63" bestFit="1" customWidth="1"/>
    <col min="2567" max="2567" width="9.85546875" style="63" bestFit="1" customWidth="1"/>
    <col min="2568" max="2568" width="12" style="63" bestFit="1" customWidth="1"/>
    <col min="2569" max="2571" width="0" style="63" hidden="1" customWidth="1"/>
    <col min="2572" max="2572" width="12.140625" style="63" customWidth="1"/>
    <col min="2573" max="2573" width="13.5703125" style="63" bestFit="1" customWidth="1"/>
    <col min="2574" max="2574" width="12.28515625" style="63" bestFit="1" customWidth="1"/>
    <col min="2575" max="2575" width="12.42578125" style="63" bestFit="1" customWidth="1"/>
    <col min="2576" max="2576" width="11.28515625" style="63" bestFit="1" customWidth="1"/>
    <col min="2577" max="2578" width="0" style="63" hidden="1" customWidth="1"/>
    <col min="2579" max="2579" width="11.28515625" style="63" bestFit="1" customWidth="1"/>
    <col min="2580" max="2580" width="9.140625" style="63" bestFit="1" customWidth="1"/>
    <col min="2581" max="2581" width="0" style="63" hidden="1" customWidth="1"/>
    <col min="2582" max="2582" width="9.140625" style="63" bestFit="1" customWidth="1"/>
    <col min="2583" max="2583" width="0" style="63" hidden="1" customWidth="1"/>
    <col min="2584" max="2584" width="13.85546875" style="63" bestFit="1" customWidth="1"/>
    <col min="2585" max="2585" width="0" style="63" hidden="1" customWidth="1"/>
    <col min="2586" max="2586" width="12.28515625" style="63" bestFit="1" customWidth="1"/>
    <col min="2587" max="2587" width="14" style="63" bestFit="1" customWidth="1"/>
    <col min="2588" max="2588" width="13.85546875" style="63" bestFit="1" customWidth="1"/>
    <col min="2589" max="2589" width="13.28515625" style="63" bestFit="1" customWidth="1"/>
    <col min="2590" max="2590" width="14" style="63" bestFit="1" customWidth="1"/>
    <col min="2591" max="2592" width="0" style="63" hidden="1" customWidth="1"/>
    <col min="2593" max="2593" width="12.140625" style="63" bestFit="1" customWidth="1"/>
    <col min="2594" max="2594" width="13.140625" style="63" bestFit="1" customWidth="1"/>
    <col min="2595" max="2595" width="12.140625" style="63" customWidth="1"/>
    <col min="2596" max="2596" width="9.28515625" style="63" customWidth="1"/>
    <col min="2597" max="2597" width="12.28515625" style="63" bestFit="1" customWidth="1"/>
    <col min="2598" max="2599" width="9.28515625" style="63" customWidth="1"/>
    <col min="2600" max="2601" width="10.85546875" style="63" bestFit="1" customWidth="1"/>
    <col min="2602" max="2602" width="14.85546875" style="63" bestFit="1" customWidth="1"/>
    <col min="2603" max="2603" width="13.85546875" style="63" bestFit="1" customWidth="1"/>
    <col min="2604" max="2604" width="9.140625" style="63" bestFit="1" customWidth="1"/>
    <col min="2605" max="2605" width="10.28515625" style="63" bestFit="1" customWidth="1"/>
    <col min="2606" max="2606" width="12.85546875" style="63" bestFit="1" customWidth="1"/>
    <col min="2607" max="2607" width="14" style="63" bestFit="1" customWidth="1"/>
    <col min="2608" max="2608" width="13.140625" style="63" bestFit="1" customWidth="1"/>
    <col min="2609" max="2818" width="8.7109375" style="63"/>
    <col min="2819" max="2820" width="11" style="63" bestFit="1" customWidth="1"/>
    <col min="2821" max="2821" width="11.7109375" style="63" bestFit="1" customWidth="1"/>
    <col min="2822" max="2822" width="11.28515625" style="63" bestFit="1" customWidth="1"/>
    <col min="2823" max="2823" width="9.85546875" style="63" bestFit="1" customWidth="1"/>
    <col min="2824" max="2824" width="12" style="63" bestFit="1" customWidth="1"/>
    <col min="2825" max="2827" width="0" style="63" hidden="1" customWidth="1"/>
    <col min="2828" max="2828" width="12.140625" style="63" customWidth="1"/>
    <col min="2829" max="2829" width="13.5703125" style="63" bestFit="1" customWidth="1"/>
    <col min="2830" max="2830" width="12.28515625" style="63" bestFit="1" customWidth="1"/>
    <col min="2831" max="2831" width="12.42578125" style="63" bestFit="1" customWidth="1"/>
    <col min="2832" max="2832" width="11.28515625" style="63" bestFit="1" customWidth="1"/>
    <col min="2833" max="2834" width="0" style="63" hidden="1" customWidth="1"/>
    <col min="2835" max="2835" width="11.28515625" style="63" bestFit="1" customWidth="1"/>
    <col min="2836" max="2836" width="9.140625" style="63" bestFit="1" customWidth="1"/>
    <col min="2837" max="2837" width="0" style="63" hidden="1" customWidth="1"/>
    <col min="2838" max="2838" width="9.140625" style="63" bestFit="1" customWidth="1"/>
    <col min="2839" max="2839" width="0" style="63" hidden="1" customWidth="1"/>
    <col min="2840" max="2840" width="13.85546875" style="63" bestFit="1" customWidth="1"/>
    <col min="2841" max="2841" width="0" style="63" hidden="1" customWidth="1"/>
    <col min="2842" max="2842" width="12.28515625" style="63" bestFit="1" customWidth="1"/>
    <col min="2843" max="2843" width="14" style="63" bestFit="1" customWidth="1"/>
    <col min="2844" max="2844" width="13.85546875" style="63" bestFit="1" customWidth="1"/>
    <col min="2845" max="2845" width="13.28515625" style="63" bestFit="1" customWidth="1"/>
    <col min="2846" max="2846" width="14" style="63" bestFit="1" customWidth="1"/>
    <col min="2847" max="2848" width="0" style="63" hidden="1" customWidth="1"/>
    <col min="2849" max="2849" width="12.140625" style="63" bestFit="1" customWidth="1"/>
    <col min="2850" max="2850" width="13.140625" style="63" bestFit="1" customWidth="1"/>
    <col min="2851" max="2851" width="12.140625" style="63" customWidth="1"/>
    <col min="2852" max="2852" width="9.28515625" style="63" customWidth="1"/>
    <col min="2853" max="2853" width="12.28515625" style="63" bestFit="1" customWidth="1"/>
    <col min="2854" max="2855" width="9.28515625" style="63" customWidth="1"/>
    <col min="2856" max="2857" width="10.85546875" style="63" bestFit="1" customWidth="1"/>
    <col min="2858" max="2858" width="14.85546875" style="63" bestFit="1" customWidth="1"/>
    <col min="2859" max="2859" width="13.85546875" style="63" bestFit="1" customWidth="1"/>
    <col min="2860" max="2860" width="9.140625" style="63" bestFit="1" customWidth="1"/>
    <col min="2861" max="2861" width="10.28515625" style="63" bestFit="1" customWidth="1"/>
    <col min="2862" max="2862" width="12.85546875" style="63" bestFit="1" customWidth="1"/>
    <col min="2863" max="2863" width="14" style="63" bestFit="1" customWidth="1"/>
    <col min="2864" max="2864" width="13.140625" style="63" bestFit="1" customWidth="1"/>
    <col min="2865" max="3074" width="8.7109375" style="63"/>
    <col min="3075" max="3076" width="11" style="63" bestFit="1" customWidth="1"/>
    <col min="3077" max="3077" width="11.7109375" style="63" bestFit="1" customWidth="1"/>
    <col min="3078" max="3078" width="11.28515625" style="63" bestFit="1" customWidth="1"/>
    <col min="3079" max="3079" width="9.85546875" style="63" bestFit="1" customWidth="1"/>
    <col min="3080" max="3080" width="12" style="63" bestFit="1" customWidth="1"/>
    <col min="3081" max="3083" width="0" style="63" hidden="1" customWidth="1"/>
    <col min="3084" max="3084" width="12.140625" style="63" customWidth="1"/>
    <col min="3085" max="3085" width="13.5703125" style="63" bestFit="1" customWidth="1"/>
    <col min="3086" max="3086" width="12.28515625" style="63" bestFit="1" customWidth="1"/>
    <col min="3087" max="3087" width="12.42578125" style="63" bestFit="1" customWidth="1"/>
    <col min="3088" max="3088" width="11.28515625" style="63" bestFit="1" customWidth="1"/>
    <col min="3089" max="3090" width="0" style="63" hidden="1" customWidth="1"/>
    <col min="3091" max="3091" width="11.28515625" style="63" bestFit="1" customWidth="1"/>
    <col min="3092" max="3092" width="9.140625" style="63" bestFit="1" customWidth="1"/>
    <col min="3093" max="3093" width="0" style="63" hidden="1" customWidth="1"/>
    <col min="3094" max="3094" width="9.140625" style="63" bestFit="1" customWidth="1"/>
    <col min="3095" max="3095" width="0" style="63" hidden="1" customWidth="1"/>
    <col min="3096" max="3096" width="13.85546875" style="63" bestFit="1" customWidth="1"/>
    <col min="3097" max="3097" width="0" style="63" hidden="1" customWidth="1"/>
    <col min="3098" max="3098" width="12.28515625" style="63" bestFit="1" customWidth="1"/>
    <col min="3099" max="3099" width="14" style="63" bestFit="1" customWidth="1"/>
    <col min="3100" max="3100" width="13.85546875" style="63" bestFit="1" customWidth="1"/>
    <col min="3101" max="3101" width="13.28515625" style="63" bestFit="1" customWidth="1"/>
    <col min="3102" max="3102" width="14" style="63" bestFit="1" customWidth="1"/>
    <col min="3103" max="3104" width="0" style="63" hidden="1" customWidth="1"/>
    <col min="3105" max="3105" width="12.140625" style="63" bestFit="1" customWidth="1"/>
    <col min="3106" max="3106" width="13.140625" style="63" bestFit="1" customWidth="1"/>
    <col min="3107" max="3107" width="12.140625" style="63" customWidth="1"/>
    <col min="3108" max="3108" width="9.28515625" style="63" customWidth="1"/>
    <col min="3109" max="3109" width="12.28515625" style="63" bestFit="1" customWidth="1"/>
    <col min="3110" max="3111" width="9.28515625" style="63" customWidth="1"/>
    <col min="3112" max="3113" width="10.85546875" style="63" bestFit="1" customWidth="1"/>
    <col min="3114" max="3114" width="14.85546875" style="63" bestFit="1" customWidth="1"/>
    <col min="3115" max="3115" width="13.85546875" style="63" bestFit="1" customWidth="1"/>
    <col min="3116" max="3116" width="9.140625" style="63" bestFit="1" customWidth="1"/>
    <col min="3117" max="3117" width="10.28515625" style="63" bestFit="1" customWidth="1"/>
    <col min="3118" max="3118" width="12.85546875" style="63" bestFit="1" customWidth="1"/>
    <col min="3119" max="3119" width="14" style="63" bestFit="1" customWidth="1"/>
    <col min="3120" max="3120" width="13.140625" style="63" bestFit="1" customWidth="1"/>
    <col min="3121" max="3330" width="8.7109375" style="63"/>
    <col min="3331" max="3332" width="11" style="63" bestFit="1" customWidth="1"/>
    <col min="3333" max="3333" width="11.7109375" style="63" bestFit="1" customWidth="1"/>
    <col min="3334" max="3334" width="11.28515625" style="63" bestFit="1" customWidth="1"/>
    <col min="3335" max="3335" width="9.85546875" style="63" bestFit="1" customWidth="1"/>
    <col min="3336" max="3336" width="12" style="63" bestFit="1" customWidth="1"/>
    <col min="3337" max="3339" width="0" style="63" hidden="1" customWidth="1"/>
    <col min="3340" max="3340" width="12.140625" style="63" customWidth="1"/>
    <col min="3341" max="3341" width="13.5703125" style="63" bestFit="1" customWidth="1"/>
    <col min="3342" max="3342" width="12.28515625" style="63" bestFit="1" customWidth="1"/>
    <col min="3343" max="3343" width="12.42578125" style="63" bestFit="1" customWidth="1"/>
    <col min="3344" max="3344" width="11.28515625" style="63" bestFit="1" customWidth="1"/>
    <col min="3345" max="3346" width="0" style="63" hidden="1" customWidth="1"/>
    <col min="3347" max="3347" width="11.28515625" style="63" bestFit="1" customWidth="1"/>
    <col min="3348" max="3348" width="9.140625" style="63" bestFit="1" customWidth="1"/>
    <col min="3349" max="3349" width="0" style="63" hidden="1" customWidth="1"/>
    <col min="3350" max="3350" width="9.140625" style="63" bestFit="1" customWidth="1"/>
    <col min="3351" max="3351" width="0" style="63" hidden="1" customWidth="1"/>
    <col min="3352" max="3352" width="13.85546875" style="63" bestFit="1" customWidth="1"/>
    <col min="3353" max="3353" width="0" style="63" hidden="1" customWidth="1"/>
    <col min="3354" max="3354" width="12.28515625" style="63" bestFit="1" customWidth="1"/>
    <col min="3355" max="3355" width="14" style="63" bestFit="1" customWidth="1"/>
    <col min="3356" max="3356" width="13.85546875" style="63" bestFit="1" customWidth="1"/>
    <col min="3357" max="3357" width="13.28515625" style="63" bestFit="1" customWidth="1"/>
    <col min="3358" max="3358" width="14" style="63" bestFit="1" customWidth="1"/>
    <col min="3359" max="3360" width="0" style="63" hidden="1" customWidth="1"/>
    <col min="3361" max="3361" width="12.140625" style="63" bestFit="1" customWidth="1"/>
    <col min="3362" max="3362" width="13.140625" style="63" bestFit="1" customWidth="1"/>
    <col min="3363" max="3363" width="12.140625" style="63" customWidth="1"/>
    <col min="3364" max="3364" width="9.28515625" style="63" customWidth="1"/>
    <col min="3365" max="3365" width="12.28515625" style="63" bestFit="1" customWidth="1"/>
    <col min="3366" max="3367" width="9.28515625" style="63" customWidth="1"/>
    <col min="3368" max="3369" width="10.85546875" style="63" bestFit="1" customWidth="1"/>
    <col min="3370" max="3370" width="14.85546875" style="63" bestFit="1" customWidth="1"/>
    <col min="3371" max="3371" width="13.85546875" style="63" bestFit="1" customWidth="1"/>
    <col min="3372" max="3372" width="9.140625" style="63" bestFit="1" customWidth="1"/>
    <col min="3373" max="3373" width="10.28515625" style="63" bestFit="1" customWidth="1"/>
    <col min="3374" max="3374" width="12.85546875" style="63" bestFit="1" customWidth="1"/>
    <col min="3375" max="3375" width="14" style="63" bestFit="1" customWidth="1"/>
    <col min="3376" max="3376" width="13.140625" style="63" bestFit="1" customWidth="1"/>
    <col min="3377" max="3586" width="8.7109375" style="63"/>
    <col min="3587" max="3588" width="11" style="63" bestFit="1" customWidth="1"/>
    <col min="3589" max="3589" width="11.7109375" style="63" bestFit="1" customWidth="1"/>
    <col min="3590" max="3590" width="11.28515625" style="63" bestFit="1" customWidth="1"/>
    <col min="3591" max="3591" width="9.85546875" style="63" bestFit="1" customWidth="1"/>
    <col min="3592" max="3592" width="12" style="63" bestFit="1" customWidth="1"/>
    <col min="3593" max="3595" width="0" style="63" hidden="1" customWidth="1"/>
    <col min="3596" max="3596" width="12.140625" style="63" customWidth="1"/>
    <col min="3597" max="3597" width="13.5703125" style="63" bestFit="1" customWidth="1"/>
    <col min="3598" max="3598" width="12.28515625" style="63" bestFit="1" customWidth="1"/>
    <col min="3599" max="3599" width="12.42578125" style="63" bestFit="1" customWidth="1"/>
    <col min="3600" max="3600" width="11.28515625" style="63" bestFit="1" customWidth="1"/>
    <col min="3601" max="3602" width="0" style="63" hidden="1" customWidth="1"/>
    <col min="3603" max="3603" width="11.28515625" style="63" bestFit="1" customWidth="1"/>
    <col min="3604" max="3604" width="9.140625" style="63" bestFit="1" customWidth="1"/>
    <col min="3605" max="3605" width="0" style="63" hidden="1" customWidth="1"/>
    <col min="3606" max="3606" width="9.140625" style="63" bestFit="1" customWidth="1"/>
    <col min="3607" max="3607" width="0" style="63" hidden="1" customWidth="1"/>
    <col min="3608" max="3608" width="13.85546875" style="63" bestFit="1" customWidth="1"/>
    <col min="3609" max="3609" width="0" style="63" hidden="1" customWidth="1"/>
    <col min="3610" max="3610" width="12.28515625" style="63" bestFit="1" customWidth="1"/>
    <col min="3611" max="3611" width="14" style="63" bestFit="1" customWidth="1"/>
    <col min="3612" max="3612" width="13.85546875" style="63" bestFit="1" customWidth="1"/>
    <col min="3613" max="3613" width="13.28515625" style="63" bestFit="1" customWidth="1"/>
    <col min="3614" max="3614" width="14" style="63" bestFit="1" customWidth="1"/>
    <col min="3615" max="3616" width="0" style="63" hidden="1" customWidth="1"/>
    <col min="3617" max="3617" width="12.140625" style="63" bestFit="1" customWidth="1"/>
    <col min="3618" max="3618" width="13.140625" style="63" bestFit="1" customWidth="1"/>
    <col min="3619" max="3619" width="12.140625" style="63" customWidth="1"/>
    <col min="3620" max="3620" width="9.28515625" style="63" customWidth="1"/>
    <col min="3621" max="3621" width="12.28515625" style="63" bestFit="1" customWidth="1"/>
    <col min="3622" max="3623" width="9.28515625" style="63" customWidth="1"/>
    <col min="3624" max="3625" width="10.85546875" style="63" bestFit="1" customWidth="1"/>
    <col min="3626" max="3626" width="14.85546875" style="63" bestFit="1" customWidth="1"/>
    <col min="3627" max="3627" width="13.85546875" style="63" bestFit="1" customWidth="1"/>
    <col min="3628" max="3628" width="9.140625" style="63" bestFit="1" customWidth="1"/>
    <col min="3629" max="3629" width="10.28515625" style="63" bestFit="1" customWidth="1"/>
    <col min="3630" max="3630" width="12.85546875" style="63" bestFit="1" customWidth="1"/>
    <col min="3631" max="3631" width="14" style="63" bestFit="1" customWidth="1"/>
    <col min="3632" max="3632" width="13.140625" style="63" bestFit="1" customWidth="1"/>
    <col min="3633" max="3842" width="8.7109375" style="63"/>
    <col min="3843" max="3844" width="11" style="63" bestFit="1" customWidth="1"/>
    <col min="3845" max="3845" width="11.7109375" style="63" bestFit="1" customWidth="1"/>
    <col min="3846" max="3846" width="11.28515625" style="63" bestFit="1" customWidth="1"/>
    <col min="3847" max="3847" width="9.85546875" style="63" bestFit="1" customWidth="1"/>
    <col min="3848" max="3848" width="12" style="63" bestFit="1" customWidth="1"/>
    <col min="3849" max="3851" width="0" style="63" hidden="1" customWidth="1"/>
    <col min="3852" max="3852" width="12.140625" style="63" customWidth="1"/>
    <col min="3853" max="3853" width="13.5703125" style="63" bestFit="1" customWidth="1"/>
    <col min="3854" max="3854" width="12.28515625" style="63" bestFit="1" customWidth="1"/>
    <col min="3855" max="3855" width="12.42578125" style="63" bestFit="1" customWidth="1"/>
    <col min="3856" max="3856" width="11.28515625" style="63" bestFit="1" customWidth="1"/>
    <col min="3857" max="3858" width="0" style="63" hidden="1" customWidth="1"/>
    <col min="3859" max="3859" width="11.28515625" style="63" bestFit="1" customWidth="1"/>
    <col min="3860" max="3860" width="9.140625" style="63" bestFit="1" customWidth="1"/>
    <col min="3861" max="3861" width="0" style="63" hidden="1" customWidth="1"/>
    <col min="3862" max="3862" width="9.140625" style="63" bestFit="1" customWidth="1"/>
    <col min="3863" max="3863" width="0" style="63" hidden="1" customWidth="1"/>
    <col min="3864" max="3864" width="13.85546875" style="63" bestFit="1" customWidth="1"/>
    <col min="3865" max="3865" width="0" style="63" hidden="1" customWidth="1"/>
    <col min="3866" max="3866" width="12.28515625" style="63" bestFit="1" customWidth="1"/>
    <col min="3867" max="3867" width="14" style="63" bestFit="1" customWidth="1"/>
    <col min="3868" max="3868" width="13.85546875" style="63" bestFit="1" customWidth="1"/>
    <col min="3869" max="3869" width="13.28515625" style="63" bestFit="1" customWidth="1"/>
    <col min="3870" max="3870" width="14" style="63" bestFit="1" customWidth="1"/>
    <col min="3871" max="3872" width="0" style="63" hidden="1" customWidth="1"/>
    <col min="3873" max="3873" width="12.140625" style="63" bestFit="1" customWidth="1"/>
    <col min="3874" max="3874" width="13.140625" style="63" bestFit="1" customWidth="1"/>
    <col min="3875" max="3875" width="12.140625" style="63" customWidth="1"/>
    <col min="3876" max="3876" width="9.28515625" style="63" customWidth="1"/>
    <col min="3877" max="3877" width="12.28515625" style="63" bestFit="1" customWidth="1"/>
    <col min="3878" max="3879" width="9.28515625" style="63" customWidth="1"/>
    <col min="3880" max="3881" width="10.85546875" style="63" bestFit="1" customWidth="1"/>
    <col min="3882" max="3882" width="14.85546875" style="63" bestFit="1" customWidth="1"/>
    <col min="3883" max="3883" width="13.85546875" style="63" bestFit="1" customWidth="1"/>
    <col min="3884" max="3884" width="9.140625" style="63" bestFit="1" customWidth="1"/>
    <col min="3885" max="3885" width="10.28515625" style="63" bestFit="1" customWidth="1"/>
    <col min="3886" max="3886" width="12.85546875" style="63" bestFit="1" customWidth="1"/>
    <col min="3887" max="3887" width="14" style="63" bestFit="1" customWidth="1"/>
    <col min="3888" max="3888" width="13.140625" style="63" bestFit="1" customWidth="1"/>
    <col min="3889" max="4098" width="8.7109375" style="63"/>
    <col min="4099" max="4100" width="11" style="63" bestFit="1" customWidth="1"/>
    <col min="4101" max="4101" width="11.7109375" style="63" bestFit="1" customWidth="1"/>
    <col min="4102" max="4102" width="11.28515625" style="63" bestFit="1" customWidth="1"/>
    <col min="4103" max="4103" width="9.85546875" style="63" bestFit="1" customWidth="1"/>
    <col min="4104" max="4104" width="12" style="63" bestFit="1" customWidth="1"/>
    <col min="4105" max="4107" width="0" style="63" hidden="1" customWidth="1"/>
    <col min="4108" max="4108" width="12.140625" style="63" customWidth="1"/>
    <col min="4109" max="4109" width="13.5703125" style="63" bestFit="1" customWidth="1"/>
    <col min="4110" max="4110" width="12.28515625" style="63" bestFit="1" customWidth="1"/>
    <col min="4111" max="4111" width="12.42578125" style="63" bestFit="1" customWidth="1"/>
    <col min="4112" max="4112" width="11.28515625" style="63" bestFit="1" customWidth="1"/>
    <col min="4113" max="4114" width="0" style="63" hidden="1" customWidth="1"/>
    <col min="4115" max="4115" width="11.28515625" style="63" bestFit="1" customWidth="1"/>
    <col min="4116" max="4116" width="9.140625" style="63" bestFit="1" customWidth="1"/>
    <col min="4117" max="4117" width="0" style="63" hidden="1" customWidth="1"/>
    <col min="4118" max="4118" width="9.140625" style="63" bestFit="1" customWidth="1"/>
    <col min="4119" max="4119" width="0" style="63" hidden="1" customWidth="1"/>
    <col min="4120" max="4120" width="13.85546875" style="63" bestFit="1" customWidth="1"/>
    <col min="4121" max="4121" width="0" style="63" hidden="1" customWidth="1"/>
    <col min="4122" max="4122" width="12.28515625" style="63" bestFit="1" customWidth="1"/>
    <col min="4123" max="4123" width="14" style="63" bestFit="1" customWidth="1"/>
    <col min="4124" max="4124" width="13.85546875" style="63" bestFit="1" customWidth="1"/>
    <col min="4125" max="4125" width="13.28515625" style="63" bestFit="1" customWidth="1"/>
    <col min="4126" max="4126" width="14" style="63" bestFit="1" customWidth="1"/>
    <col min="4127" max="4128" width="0" style="63" hidden="1" customWidth="1"/>
    <col min="4129" max="4129" width="12.140625" style="63" bestFit="1" customWidth="1"/>
    <col min="4130" max="4130" width="13.140625" style="63" bestFit="1" customWidth="1"/>
    <col min="4131" max="4131" width="12.140625" style="63" customWidth="1"/>
    <col min="4132" max="4132" width="9.28515625" style="63" customWidth="1"/>
    <col min="4133" max="4133" width="12.28515625" style="63" bestFit="1" customWidth="1"/>
    <col min="4134" max="4135" width="9.28515625" style="63" customWidth="1"/>
    <col min="4136" max="4137" width="10.85546875" style="63" bestFit="1" customWidth="1"/>
    <col min="4138" max="4138" width="14.85546875" style="63" bestFit="1" customWidth="1"/>
    <col min="4139" max="4139" width="13.85546875" style="63" bestFit="1" customWidth="1"/>
    <col min="4140" max="4140" width="9.140625" style="63" bestFit="1" customWidth="1"/>
    <col min="4141" max="4141" width="10.28515625" style="63" bestFit="1" customWidth="1"/>
    <col min="4142" max="4142" width="12.85546875" style="63" bestFit="1" customWidth="1"/>
    <col min="4143" max="4143" width="14" style="63" bestFit="1" customWidth="1"/>
    <col min="4144" max="4144" width="13.140625" style="63" bestFit="1" customWidth="1"/>
    <col min="4145" max="4354" width="8.7109375" style="63"/>
    <col min="4355" max="4356" width="11" style="63" bestFit="1" customWidth="1"/>
    <col min="4357" max="4357" width="11.7109375" style="63" bestFit="1" customWidth="1"/>
    <col min="4358" max="4358" width="11.28515625" style="63" bestFit="1" customWidth="1"/>
    <col min="4359" max="4359" width="9.85546875" style="63" bestFit="1" customWidth="1"/>
    <col min="4360" max="4360" width="12" style="63" bestFit="1" customWidth="1"/>
    <col min="4361" max="4363" width="0" style="63" hidden="1" customWidth="1"/>
    <col min="4364" max="4364" width="12.140625" style="63" customWidth="1"/>
    <col min="4365" max="4365" width="13.5703125" style="63" bestFit="1" customWidth="1"/>
    <col min="4366" max="4366" width="12.28515625" style="63" bestFit="1" customWidth="1"/>
    <col min="4367" max="4367" width="12.42578125" style="63" bestFit="1" customWidth="1"/>
    <col min="4368" max="4368" width="11.28515625" style="63" bestFit="1" customWidth="1"/>
    <col min="4369" max="4370" width="0" style="63" hidden="1" customWidth="1"/>
    <col min="4371" max="4371" width="11.28515625" style="63" bestFit="1" customWidth="1"/>
    <col min="4372" max="4372" width="9.140625" style="63" bestFit="1" customWidth="1"/>
    <col min="4373" max="4373" width="0" style="63" hidden="1" customWidth="1"/>
    <col min="4374" max="4374" width="9.140625" style="63" bestFit="1" customWidth="1"/>
    <col min="4375" max="4375" width="0" style="63" hidden="1" customWidth="1"/>
    <col min="4376" max="4376" width="13.85546875" style="63" bestFit="1" customWidth="1"/>
    <col min="4377" max="4377" width="0" style="63" hidden="1" customWidth="1"/>
    <col min="4378" max="4378" width="12.28515625" style="63" bestFit="1" customWidth="1"/>
    <col min="4379" max="4379" width="14" style="63" bestFit="1" customWidth="1"/>
    <col min="4380" max="4380" width="13.85546875" style="63" bestFit="1" customWidth="1"/>
    <col min="4381" max="4381" width="13.28515625" style="63" bestFit="1" customWidth="1"/>
    <col min="4382" max="4382" width="14" style="63" bestFit="1" customWidth="1"/>
    <col min="4383" max="4384" width="0" style="63" hidden="1" customWidth="1"/>
    <col min="4385" max="4385" width="12.140625" style="63" bestFit="1" customWidth="1"/>
    <col min="4386" max="4386" width="13.140625" style="63" bestFit="1" customWidth="1"/>
    <col min="4387" max="4387" width="12.140625" style="63" customWidth="1"/>
    <col min="4388" max="4388" width="9.28515625" style="63" customWidth="1"/>
    <col min="4389" max="4389" width="12.28515625" style="63" bestFit="1" customWidth="1"/>
    <col min="4390" max="4391" width="9.28515625" style="63" customWidth="1"/>
    <col min="4392" max="4393" width="10.85546875" style="63" bestFit="1" customWidth="1"/>
    <col min="4394" max="4394" width="14.85546875" style="63" bestFit="1" customWidth="1"/>
    <col min="4395" max="4395" width="13.85546875" style="63" bestFit="1" customWidth="1"/>
    <col min="4396" max="4396" width="9.140625" style="63" bestFit="1" customWidth="1"/>
    <col min="4397" max="4397" width="10.28515625" style="63" bestFit="1" customWidth="1"/>
    <col min="4398" max="4398" width="12.85546875" style="63" bestFit="1" customWidth="1"/>
    <col min="4399" max="4399" width="14" style="63" bestFit="1" customWidth="1"/>
    <col min="4400" max="4400" width="13.140625" style="63" bestFit="1" customWidth="1"/>
    <col min="4401" max="4610" width="8.7109375" style="63"/>
    <col min="4611" max="4612" width="11" style="63" bestFit="1" customWidth="1"/>
    <col min="4613" max="4613" width="11.7109375" style="63" bestFit="1" customWidth="1"/>
    <col min="4614" max="4614" width="11.28515625" style="63" bestFit="1" customWidth="1"/>
    <col min="4615" max="4615" width="9.85546875" style="63" bestFit="1" customWidth="1"/>
    <col min="4616" max="4616" width="12" style="63" bestFit="1" customWidth="1"/>
    <col min="4617" max="4619" width="0" style="63" hidden="1" customWidth="1"/>
    <col min="4620" max="4620" width="12.140625" style="63" customWidth="1"/>
    <col min="4621" max="4621" width="13.5703125" style="63" bestFit="1" customWidth="1"/>
    <col min="4622" max="4622" width="12.28515625" style="63" bestFit="1" customWidth="1"/>
    <col min="4623" max="4623" width="12.42578125" style="63" bestFit="1" customWidth="1"/>
    <col min="4624" max="4624" width="11.28515625" style="63" bestFit="1" customWidth="1"/>
    <col min="4625" max="4626" width="0" style="63" hidden="1" customWidth="1"/>
    <col min="4627" max="4627" width="11.28515625" style="63" bestFit="1" customWidth="1"/>
    <col min="4628" max="4628" width="9.140625" style="63" bestFit="1" customWidth="1"/>
    <col min="4629" max="4629" width="0" style="63" hidden="1" customWidth="1"/>
    <col min="4630" max="4630" width="9.140625" style="63" bestFit="1" customWidth="1"/>
    <col min="4631" max="4631" width="0" style="63" hidden="1" customWidth="1"/>
    <col min="4632" max="4632" width="13.85546875" style="63" bestFit="1" customWidth="1"/>
    <col min="4633" max="4633" width="0" style="63" hidden="1" customWidth="1"/>
    <col min="4634" max="4634" width="12.28515625" style="63" bestFit="1" customWidth="1"/>
    <col min="4635" max="4635" width="14" style="63" bestFit="1" customWidth="1"/>
    <col min="4636" max="4636" width="13.85546875" style="63" bestFit="1" customWidth="1"/>
    <col min="4637" max="4637" width="13.28515625" style="63" bestFit="1" customWidth="1"/>
    <col min="4638" max="4638" width="14" style="63" bestFit="1" customWidth="1"/>
    <col min="4639" max="4640" width="0" style="63" hidden="1" customWidth="1"/>
    <col min="4641" max="4641" width="12.140625" style="63" bestFit="1" customWidth="1"/>
    <col min="4642" max="4642" width="13.140625" style="63" bestFit="1" customWidth="1"/>
    <col min="4643" max="4643" width="12.140625" style="63" customWidth="1"/>
    <col min="4644" max="4644" width="9.28515625" style="63" customWidth="1"/>
    <col min="4645" max="4645" width="12.28515625" style="63" bestFit="1" customWidth="1"/>
    <col min="4646" max="4647" width="9.28515625" style="63" customWidth="1"/>
    <col min="4648" max="4649" width="10.85546875" style="63" bestFit="1" customWidth="1"/>
    <col min="4650" max="4650" width="14.85546875" style="63" bestFit="1" customWidth="1"/>
    <col min="4651" max="4651" width="13.85546875" style="63" bestFit="1" customWidth="1"/>
    <col min="4652" max="4652" width="9.140625" style="63" bestFit="1" customWidth="1"/>
    <col min="4653" max="4653" width="10.28515625" style="63" bestFit="1" customWidth="1"/>
    <col min="4654" max="4654" width="12.85546875" style="63" bestFit="1" customWidth="1"/>
    <col min="4655" max="4655" width="14" style="63" bestFit="1" customWidth="1"/>
    <col min="4656" max="4656" width="13.140625" style="63" bestFit="1" customWidth="1"/>
    <col min="4657" max="4866" width="8.7109375" style="63"/>
    <col min="4867" max="4868" width="11" style="63" bestFit="1" customWidth="1"/>
    <col min="4869" max="4869" width="11.7109375" style="63" bestFit="1" customWidth="1"/>
    <col min="4870" max="4870" width="11.28515625" style="63" bestFit="1" customWidth="1"/>
    <col min="4871" max="4871" width="9.85546875" style="63" bestFit="1" customWidth="1"/>
    <col min="4872" max="4872" width="12" style="63" bestFit="1" customWidth="1"/>
    <col min="4873" max="4875" width="0" style="63" hidden="1" customWidth="1"/>
    <col min="4876" max="4876" width="12.140625" style="63" customWidth="1"/>
    <col min="4877" max="4877" width="13.5703125" style="63" bestFit="1" customWidth="1"/>
    <col min="4878" max="4878" width="12.28515625" style="63" bestFit="1" customWidth="1"/>
    <col min="4879" max="4879" width="12.42578125" style="63" bestFit="1" customWidth="1"/>
    <col min="4880" max="4880" width="11.28515625" style="63" bestFit="1" customWidth="1"/>
    <col min="4881" max="4882" width="0" style="63" hidden="1" customWidth="1"/>
    <col min="4883" max="4883" width="11.28515625" style="63" bestFit="1" customWidth="1"/>
    <col min="4884" max="4884" width="9.140625" style="63" bestFit="1" customWidth="1"/>
    <col min="4885" max="4885" width="0" style="63" hidden="1" customWidth="1"/>
    <col min="4886" max="4886" width="9.140625" style="63" bestFit="1" customWidth="1"/>
    <col min="4887" max="4887" width="0" style="63" hidden="1" customWidth="1"/>
    <col min="4888" max="4888" width="13.85546875" style="63" bestFit="1" customWidth="1"/>
    <col min="4889" max="4889" width="0" style="63" hidden="1" customWidth="1"/>
    <col min="4890" max="4890" width="12.28515625" style="63" bestFit="1" customWidth="1"/>
    <col min="4891" max="4891" width="14" style="63" bestFit="1" customWidth="1"/>
    <col min="4892" max="4892" width="13.85546875" style="63" bestFit="1" customWidth="1"/>
    <col min="4893" max="4893" width="13.28515625" style="63" bestFit="1" customWidth="1"/>
    <col min="4894" max="4894" width="14" style="63" bestFit="1" customWidth="1"/>
    <col min="4895" max="4896" width="0" style="63" hidden="1" customWidth="1"/>
    <col min="4897" max="4897" width="12.140625" style="63" bestFit="1" customWidth="1"/>
    <col min="4898" max="4898" width="13.140625" style="63" bestFit="1" customWidth="1"/>
    <col min="4899" max="4899" width="12.140625" style="63" customWidth="1"/>
    <col min="4900" max="4900" width="9.28515625" style="63" customWidth="1"/>
    <col min="4901" max="4901" width="12.28515625" style="63" bestFit="1" customWidth="1"/>
    <col min="4902" max="4903" width="9.28515625" style="63" customWidth="1"/>
    <col min="4904" max="4905" width="10.85546875" style="63" bestFit="1" customWidth="1"/>
    <col min="4906" max="4906" width="14.85546875" style="63" bestFit="1" customWidth="1"/>
    <col min="4907" max="4907" width="13.85546875" style="63" bestFit="1" customWidth="1"/>
    <col min="4908" max="4908" width="9.140625" style="63" bestFit="1" customWidth="1"/>
    <col min="4909" max="4909" width="10.28515625" style="63" bestFit="1" customWidth="1"/>
    <col min="4910" max="4910" width="12.85546875" style="63" bestFit="1" customWidth="1"/>
    <col min="4911" max="4911" width="14" style="63" bestFit="1" customWidth="1"/>
    <col min="4912" max="4912" width="13.140625" style="63" bestFit="1" customWidth="1"/>
    <col min="4913" max="5122" width="8.7109375" style="63"/>
    <col min="5123" max="5124" width="11" style="63" bestFit="1" customWidth="1"/>
    <col min="5125" max="5125" width="11.7109375" style="63" bestFit="1" customWidth="1"/>
    <col min="5126" max="5126" width="11.28515625" style="63" bestFit="1" customWidth="1"/>
    <col min="5127" max="5127" width="9.85546875" style="63" bestFit="1" customWidth="1"/>
    <col min="5128" max="5128" width="12" style="63" bestFit="1" customWidth="1"/>
    <col min="5129" max="5131" width="0" style="63" hidden="1" customWidth="1"/>
    <col min="5132" max="5132" width="12.140625" style="63" customWidth="1"/>
    <col min="5133" max="5133" width="13.5703125" style="63" bestFit="1" customWidth="1"/>
    <col min="5134" max="5134" width="12.28515625" style="63" bestFit="1" customWidth="1"/>
    <col min="5135" max="5135" width="12.42578125" style="63" bestFit="1" customWidth="1"/>
    <col min="5136" max="5136" width="11.28515625" style="63" bestFit="1" customWidth="1"/>
    <col min="5137" max="5138" width="0" style="63" hidden="1" customWidth="1"/>
    <col min="5139" max="5139" width="11.28515625" style="63" bestFit="1" customWidth="1"/>
    <col min="5140" max="5140" width="9.140625" style="63" bestFit="1" customWidth="1"/>
    <col min="5141" max="5141" width="0" style="63" hidden="1" customWidth="1"/>
    <col min="5142" max="5142" width="9.140625" style="63" bestFit="1" customWidth="1"/>
    <col min="5143" max="5143" width="0" style="63" hidden="1" customWidth="1"/>
    <col min="5144" max="5144" width="13.85546875" style="63" bestFit="1" customWidth="1"/>
    <col min="5145" max="5145" width="0" style="63" hidden="1" customWidth="1"/>
    <col min="5146" max="5146" width="12.28515625" style="63" bestFit="1" customWidth="1"/>
    <col min="5147" max="5147" width="14" style="63" bestFit="1" customWidth="1"/>
    <col min="5148" max="5148" width="13.85546875" style="63" bestFit="1" customWidth="1"/>
    <col min="5149" max="5149" width="13.28515625" style="63" bestFit="1" customWidth="1"/>
    <col min="5150" max="5150" width="14" style="63" bestFit="1" customWidth="1"/>
    <col min="5151" max="5152" width="0" style="63" hidden="1" customWidth="1"/>
    <col min="5153" max="5153" width="12.140625" style="63" bestFit="1" customWidth="1"/>
    <col min="5154" max="5154" width="13.140625" style="63" bestFit="1" customWidth="1"/>
    <col min="5155" max="5155" width="12.140625" style="63" customWidth="1"/>
    <col min="5156" max="5156" width="9.28515625" style="63" customWidth="1"/>
    <col min="5157" max="5157" width="12.28515625" style="63" bestFit="1" customWidth="1"/>
    <col min="5158" max="5159" width="9.28515625" style="63" customWidth="1"/>
    <col min="5160" max="5161" width="10.85546875" style="63" bestFit="1" customWidth="1"/>
    <col min="5162" max="5162" width="14.85546875" style="63" bestFit="1" customWidth="1"/>
    <col min="5163" max="5163" width="13.85546875" style="63" bestFit="1" customWidth="1"/>
    <col min="5164" max="5164" width="9.140625" style="63" bestFit="1" customWidth="1"/>
    <col min="5165" max="5165" width="10.28515625" style="63" bestFit="1" customWidth="1"/>
    <col min="5166" max="5166" width="12.85546875" style="63" bestFit="1" customWidth="1"/>
    <col min="5167" max="5167" width="14" style="63" bestFit="1" customWidth="1"/>
    <col min="5168" max="5168" width="13.140625" style="63" bestFit="1" customWidth="1"/>
    <col min="5169" max="5378" width="8.7109375" style="63"/>
    <col min="5379" max="5380" width="11" style="63" bestFit="1" customWidth="1"/>
    <col min="5381" max="5381" width="11.7109375" style="63" bestFit="1" customWidth="1"/>
    <col min="5382" max="5382" width="11.28515625" style="63" bestFit="1" customWidth="1"/>
    <col min="5383" max="5383" width="9.85546875" style="63" bestFit="1" customWidth="1"/>
    <col min="5384" max="5384" width="12" style="63" bestFit="1" customWidth="1"/>
    <col min="5385" max="5387" width="0" style="63" hidden="1" customWidth="1"/>
    <col min="5388" max="5388" width="12.140625" style="63" customWidth="1"/>
    <col min="5389" max="5389" width="13.5703125" style="63" bestFit="1" customWidth="1"/>
    <col min="5390" max="5390" width="12.28515625" style="63" bestFit="1" customWidth="1"/>
    <col min="5391" max="5391" width="12.42578125" style="63" bestFit="1" customWidth="1"/>
    <col min="5392" max="5392" width="11.28515625" style="63" bestFit="1" customWidth="1"/>
    <col min="5393" max="5394" width="0" style="63" hidden="1" customWidth="1"/>
    <col min="5395" max="5395" width="11.28515625" style="63" bestFit="1" customWidth="1"/>
    <col min="5396" max="5396" width="9.140625" style="63" bestFit="1" customWidth="1"/>
    <col min="5397" max="5397" width="0" style="63" hidden="1" customWidth="1"/>
    <col min="5398" max="5398" width="9.140625" style="63" bestFit="1" customWidth="1"/>
    <col min="5399" max="5399" width="0" style="63" hidden="1" customWidth="1"/>
    <col min="5400" max="5400" width="13.85546875" style="63" bestFit="1" customWidth="1"/>
    <col min="5401" max="5401" width="0" style="63" hidden="1" customWidth="1"/>
    <col min="5402" max="5402" width="12.28515625" style="63" bestFit="1" customWidth="1"/>
    <col min="5403" max="5403" width="14" style="63" bestFit="1" customWidth="1"/>
    <col min="5404" max="5404" width="13.85546875" style="63" bestFit="1" customWidth="1"/>
    <col min="5405" max="5405" width="13.28515625" style="63" bestFit="1" customWidth="1"/>
    <col min="5406" max="5406" width="14" style="63" bestFit="1" customWidth="1"/>
    <col min="5407" max="5408" width="0" style="63" hidden="1" customWidth="1"/>
    <col min="5409" max="5409" width="12.140625" style="63" bestFit="1" customWidth="1"/>
    <col min="5410" max="5410" width="13.140625" style="63" bestFit="1" customWidth="1"/>
    <col min="5411" max="5411" width="12.140625" style="63" customWidth="1"/>
    <col min="5412" max="5412" width="9.28515625" style="63" customWidth="1"/>
    <col min="5413" max="5413" width="12.28515625" style="63" bestFit="1" customWidth="1"/>
    <col min="5414" max="5415" width="9.28515625" style="63" customWidth="1"/>
    <col min="5416" max="5417" width="10.85546875" style="63" bestFit="1" customWidth="1"/>
    <col min="5418" max="5418" width="14.85546875" style="63" bestFit="1" customWidth="1"/>
    <col min="5419" max="5419" width="13.85546875" style="63" bestFit="1" customWidth="1"/>
    <col min="5420" max="5420" width="9.140625" style="63" bestFit="1" customWidth="1"/>
    <col min="5421" max="5421" width="10.28515625" style="63" bestFit="1" customWidth="1"/>
    <col min="5422" max="5422" width="12.85546875" style="63" bestFit="1" customWidth="1"/>
    <col min="5423" max="5423" width="14" style="63" bestFit="1" customWidth="1"/>
    <col min="5424" max="5424" width="13.140625" style="63" bestFit="1" customWidth="1"/>
    <col min="5425" max="5634" width="8.7109375" style="63"/>
    <col min="5635" max="5636" width="11" style="63" bestFit="1" customWidth="1"/>
    <col min="5637" max="5637" width="11.7109375" style="63" bestFit="1" customWidth="1"/>
    <col min="5638" max="5638" width="11.28515625" style="63" bestFit="1" customWidth="1"/>
    <col min="5639" max="5639" width="9.85546875" style="63" bestFit="1" customWidth="1"/>
    <col min="5640" max="5640" width="12" style="63" bestFit="1" customWidth="1"/>
    <col min="5641" max="5643" width="0" style="63" hidden="1" customWidth="1"/>
    <col min="5644" max="5644" width="12.140625" style="63" customWidth="1"/>
    <col min="5645" max="5645" width="13.5703125" style="63" bestFit="1" customWidth="1"/>
    <col min="5646" max="5646" width="12.28515625" style="63" bestFit="1" customWidth="1"/>
    <col min="5647" max="5647" width="12.42578125" style="63" bestFit="1" customWidth="1"/>
    <col min="5648" max="5648" width="11.28515625" style="63" bestFit="1" customWidth="1"/>
    <col min="5649" max="5650" width="0" style="63" hidden="1" customWidth="1"/>
    <col min="5651" max="5651" width="11.28515625" style="63" bestFit="1" customWidth="1"/>
    <col min="5652" max="5652" width="9.140625" style="63" bestFit="1" customWidth="1"/>
    <col min="5653" max="5653" width="0" style="63" hidden="1" customWidth="1"/>
    <col min="5654" max="5654" width="9.140625" style="63" bestFit="1" customWidth="1"/>
    <col min="5655" max="5655" width="0" style="63" hidden="1" customWidth="1"/>
    <col min="5656" max="5656" width="13.85546875" style="63" bestFit="1" customWidth="1"/>
    <col min="5657" max="5657" width="0" style="63" hidden="1" customWidth="1"/>
    <col min="5658" max="5658" width="12.28515625" style="63" bestFit="1" customWidth="1"/>
    <col min="5659" max="5659" width="14" style="63" bestFit="1" customWidth="1"/>
    <col min="5660" max="5660" width="13.85546875" style="63" bestFit="1" customWidth="1"/>
    <col min="5661" max="5661" width="13.28515625" style="63" bestFit="1" customWidth="1"/>
    <col min="5662" max="5662" width="14" style="63" bestFit="1" customWidth="1"/>
    <col min="5663" max="5664" width="0" style="63" hidden="1" customWidth="1"/>
    <col min="5665" max="5665" width="12.140625" style="63" bestFit="1" customWidth="1"/>
    <col min="5666" max="5666" width="13.140625" style="63" bestFit="1" customWidth="1"/>
    <col min="5667" max="5667" width="12.140625" style="63" customWidth="1"/>
    <col min="5668" max="5668" width="9.28515625" style="63" customWidth="1"/>
    <col min="5669" max="5669" width="12.28515625" style="63" bestFit="1" customWidth="1"/>
    <col min="5670" max="5671" width="9.28515625" style="63" customWidth="1"/>
    <col min="5672" max="5673" width="10.85546875" style="63" bestFit="1" customWidth="1"/>
    <col min="5674" max="5674" width="14.85546875" style="63" bestFit="1" customWidth="1"/>
    <col min="5675" max="5675" width="13.85546875" style="63" bestFit="1" customWidth="1"/>
    <col min="5676" max="5676" width="9.140625" style="63" bestFit="1" customWidth="1"/>
    <col min="5677" max="5677" width="10.28515625" style="63" bestFit="1" customWidth="1"/>
    <col min="5678" max="5678" width="12.85546875" style="63" bestFit="1" customWidth="1"/>
    <col min="5679" max="5679" width="14" style="63" bestFit="1" customWidth="1"/>
    <col min="5680" max="5680" width="13.140625" style="63" bestFit="1" customWidth="1"/>
    <col min="5681" max="5890" width="8.7109375" style="63"/>
    <col min="5891" max="5892" width="11" style="63" bestFit="1" customWidth="1"/>
    <col min="5893" max="5893" width="11.7109375" style="63" bestFit="1" customWidth="1"/>
    <col min="5894" max="5894" width="11.28515625" style="63" bestFit="1" customWidth="1"/>
    <col min="5895" max="5895" width="9.85546875" style="63" bestFit="1" customWidth="1"/>
    <col min="5896" max="5896" width="12" style="63" bestFit="1" customWidth="1"/>
    <col min="5897" max="5899" width="0" style="63" hidden="1" customWidth="1"/>
    <col min="5900" max="5900" width="12.140625" style="63" customWidth="1"/>
    <col min="5901" max="5901" width="13.5703125" style="63" bestFit="1" customWidth="1"/>
    <col min="5902" max="5902" width="12.28515625" style="63" bestFit="1" customWidth="1"/>
    <col min="5903" max="5903" width="12.42578125" style="63" bestFit="1" customWidth="1"/>
    <col min="5904" max="5904" width="11.28515625" style="63" bestFit="1" customWidth="1"/>
    <col min="5905" max="5906" width="0" style="63" hidden="1" customWidth="1"/>
    <col min="5907" max="5907" width="11.28515625" style="63" bestFit="1" customWidth="1"/>
    <col min="5908" max="5908" width="9.140625" style="63" bestFit="1" customWidth="1"/>
    <col min="5909" max="5909" width="0" style="63" hidden="1" customWidth="1"/>
    <col min="5910" max="5910" width="9.140625" style="63" bestFit="1" customWidth="1"/>
    <col min="5911" max="5911" width="0" style="63" hidden="1" customWidth="1"/>
    <col min="5912" max="5912" width="13.85546875" style="63" bestFit="1" customWidth="1"/>
    <col min="5913" max="5913" width="0" style="63" hidden="1" customWidth="1"/>
    <col min="5914" max="5914" width="12.28515625" style="63" bestFit="1" customWidth="1"/>
    <col min="5915" max="5915" width="14" style="63" bestFit="1" customWidth="1"/>
    <col min="5916" max="5916" width="13.85546875" style="63" bestFit="1" customWidth="1"/>
    <col min="5917" max="5917" width="13.28515625" style="63" bestFit="1" customWidth="1"/>
    <col min="5918" max="5918" width="14" style="63" bestFit="1" customWidth="1"/>
    <col min="5919" max="5920" width="0" style="63" hidden="1" customWidth="1"/>
    <col min="5921" max="5921" width="12.140625" style="63" bestFit="1" customWidth="1"/>
    <col min="5922" max="5922" width="13.140625" style="63" bestFit="1" customWidth="1"/>
    <col min="5923" max="5923" width="12.140625" style="63" customWidth="1"/>
    <col min="5924" max="5924" width="9.28515625" style="63" customWidth="1"/>
    <col min="5925" max="5925" width="12.28515625" style="63" bestFit="1" customWidth="1"/>
    <col min="5926" max="5927" width="9.28515625" style="63" customWidth="1"/>
    <col min="5928" max="5929" width="10.85546875" style="63" bestFit="1" customWidth="1"/>
    <col min="5930" max="5930" width="14.85546875" style="63" bestFit="1" customWidth="1"/>
    <col min="5931" max="5931" width="13.85546875" style="63" bestFit="1" customWidth="1"/>
    <col min="5932" max="5932" width="9.140625" style="63" bestFit="1" customWidth="1"/>
    <col min="5933" max="5933" width="10.28515625" style="63" bestFit="1" customWidth="1"/>
    <col min="5934" max="5934" width="12.85546875" style="63" bestFit="1" customWidth="1"/>
    <col min="5935" max="5935" width="14" style="63" bestFit="1" customWidth="1"/>
    <col min="5936" max="5936" width="13.140625" style="63" bestFit="1" customWidth="1"/>
    <col min="5937" max="6146" width="8.7109375" style="63"/>
    <col min="6147" max="6148" width="11" style="63" bestFit="1" customWidth="1"/>
    <col min="6149" max="6149" width="11.7109375" style="63" bestFit="1" customWidth="1"/>
    <col min="6150" max="6150" width="11.28515625" style="63" bestFit="1" customWidth="1"/>
    <col min="6151" max="6151" width="9.85546875" style="63" bestFit="1" customWidth="1"/>
    <col min="6152" max="6152" width="12" style="63" bestFit="1" customWidth="1"/>
    <col min="6153" max="6155" width="0" style="63" hidden="1" customWidth="1"/>
    <col min="6156" max="6156" width="12.140625" style="63" customWidth="1"/>
    <col min="6157" max="6157" width="13.5703125" style="63" bestFit="1" customWidth="1"/>
    <col min="6158" max="6158" width="12.28515625" style="63" bestFit="1" customWidth="1"/>
    <col min="6159" max="6159" width="12.42578125" style="63" bestFit="1" customWidth="1"/>
    <col min="6160" max="6160" width="11.28515625" style="63" bestFit="1" customWidth="1"/>
    <col min="6161" max="6162" width="0" style="63" hidden="1" customWidth="1"/>
    <col min="6163" max="6163" width="11.28515625" style="63" bestFit="1" customWidth="1"/>
    <col min="6164" max="6164" width="9.140625" style="63" bestFit="1" customWidth="1"/>
    <col min="6165" max="6165" width="0" style="63" hidden="1" customWidth="1"/>
    <col min="6166" max="6166" width="9.140625" style="63" bestFit="1" customWidth="1"/>
    <col min="6167" max="6167" width="0" style="63" hidden="1" customWidth="1"/>
    <col min="6168" max="6168" width="13.85546875" style="63" bestFit="1" customWidth="1"/>
    <col min="6169" max="6169" width="0" style="63" hidden="1" customWidth="1"/>
    <col min="6170" max="6170" width="12.28515625" style="63" bestFit="1" customWidth="1"/>
    <col min="6171" max="6171" width="14" style="63" bestFit="1" customWidth="1"/>
    <col min="6172" max="6172" width="13.85546875" style="63" bestFit="1" customWidth="1"/>
    <col min="6173" max="6173" width="13.28515625" style="63" bestFit="1" customWidth="1"/>
    <col min="6174" max="6174" width="14" style="63" bestFit="1" customWidth="1"/>
    <col min="6175" max="6176" width="0" style="63" hidden="1" customWidth="1"/>
    <col min="6177" max="6177" width="12.140625" style="63" bestFit="1" customWidth="1"/>
    <col min="6178" max="6178" width="13.140625" style="63" bestFit="1" customWidth="1"/>
    <col min="6179" max="6179" width="12.140625" style="63" customWidth="1"/>
    <col min="6180" max="6180" width="9.28515625" style="63" customWidth="1"/>
    <col min="6181" max="6181" width="12.28515625" style="63" bestFit="1" customWidth="1"/>
    <col min="6182" max="6183" width="9.28515625" style="63" customWidth="1"/>
    <col min="6184" max="6185" width="10.85546875" style="63" bestFit="1" customWidth="1"/>
    <col min="6186" max="6186" width="14.85546875" style="63" bestFit="1" customWidth="1"/>
    <col min="6187" max="6187" width="13.85546875" style="63" bestFit="1" customWidth="1"/>
    <col min="6188" max="6188" width="9.140625" style="63" bestFit="1" customWidth="1"/>
    <col min="6189" max="6189" width="10.28515625" style="63" bestFit="1" customWidth="1"/>
    <col min="6190" max="6190" width="12.85546875" style="63" bestFit="1" customWidth="1"/>
    <col min="6191" max="6191" width="14" style="63" bestFit="1" customWidth="1"/>
    <col min="6192" max="6192" width="13.140625" style="63" bestFit="1" customWidth="1"/>
    <col min="6193" max="6402" width="8.7109375" style="63"/>
    <col min="6403" max="6404" width="11" style="63" bestFit="1" customWidth="1"/>
    <col min="6405" max="6405" width="11.7109375" style="63" bestFit="1" customWidth="1"/>
    <col min="6406" max="6406" width="11.28515625" style="63" bestFit="1" customWidth="1"/>
    <col min="6407" max="6407" width="9.85546875" style="63" bestFit="1" customWidth="1"/>
    <col min="6408" max="6408" width="12" style="63" bestFit="1" customWidth="1"/>
    <col min="6409" max="6411" width="0" style="63" hidden="1" customWidth="1"/>
    <col min="6412" max="6412" width="12.140625" style="63" customWidth="1"/>
    <col min="6413" max="6413" width="13.5703125" style="63" bestFit="1" customWidth="1"/>
    <col min="6414" max="6414" width="12.28515625" style="63" bestFit="1" customWidth="1"/>
    <col min="6415" max="6415" width="12.42578125" style="63" bestFit="1" customWidth="1"/>
    <col min="6416" max="6416" width="11.28515625" style="63" bestFit="1" customWidth="1"/>
    <col min="6417" max="6418" width="0" style="63" hidden="1" customWidth="1"/>
    <col min="6419" max="6419" width="11.28515625" style="63" bestFit="1" customWidth="1"/>
    <col min="6420" max="6420" width="9.140625" style="63" bestFit="1" customWidth="1"/>
    <col min="6421" max="6421" width="0" style="63" hidden="1" customWidth="1"/>
    <col min="6422" max="6422" width="9.140625" style="63" bestFit="1" customWidth="1"/>
    <col min="6423" max="6423" width="0" style="63" hidden="1" customWidth="1"/>
    <col min="6424" max="6424" width="13.85546875" style="63" bestFit="1" customWidth="1"/>
    <col min="6425" max="6425" width="0" style="63" hidden="1" customWidth="1"/>
    <col min="6426" max="6426" width="12.28515625" style="63" bestFit="1" customWidth="1"/>
    <col min="6427" max="6427" width="14" style="63" bestFit="1" customWidth="1"/>
    <col min="6428" max="6428" width="13.85546875" style="63" bestFit="1" customWidth="1"/>
    <col min="6429" max="6429" width="13.28515625" style="63" bestFit="1" customWidth="1"/>
    <col min="6430" max="6430" width="14" style="63" bestFit="1" customWidth="1"/>
    <col min="6431" max="6432" width="0" style="63" hidden="1" customWidth="1"/>
    <col min="6433" max="6433" width="12.140625" style="63" bestFit="1" customWidth="1"/>
    <col min="6434" max="6434" width="13.140625" style="63" bestFit="1" customWidth="1"/>
    <col min="6435" max="6435" width="12.140625" style="63" customWidth="1"/>
    <col min="6436" max="6436" width="9.28515625" style="63" customWidth="1"/>
    <col min="6437" max="6437" width="12.28515625" style="63" bestFit="1" customWidth="1"/>
    <col min="6438" max="6439" width="9.28515625" style="63" customWidth="1"/>
    <col min="6440" max="6441" width="10.85546875" style="63" bestFit="1" customWidth="1"/>
    <col min="6442" max="6442" width="14.85546875" style="63" bestFit="1" customWidth="1"/>
    <col min="6443" max="6443" width="13.85546875" style="63" bestFit="1" customWidth="1"/>
    <col min="6444" max="6444" width="9.140625" style="63" bestFit="1" customWidth="1"/>
    <col min="6445" max="6445" width="10.28515625" style="63" bestFit="1" customWidth="1"/>
    <col min="6446" max="6446" width="12.85546875" style="63" bestFit="1" customWidth="1"/>
    <col min="6447" max="6447" width="14" style="63" bestFit="1" customWidth="1"/>
    <col min="6448" max="6448" width="13.140625" style="63" bestFit="1" customWidth="1"/>
    <col min="6449" max="6658" width="8.7109375" style="63"/>
    <col min="6659" max="6660" width="11" style="63" bestFit="1" customWidth="1"/>
    <col min="6661" max="6661" width="11.7109375" style="63" bestFit="1" customWidth="1"/>
    <col min="6662" max="6662" width="11.28515625" style="63" bestFit="1" customWidth="1"/>
    <col min="6663" max="6663" width="9.85546875" style="63" bestFit="1" customWidth="1"/>
    <col min="6664" max="6664" width="12" style="63" bestFit="1" customWidth="1"/>
    <col min="6665" max="6667" width="0" style="63" hidden="1" customWidth="1"/>
    <col min="6668" max="6668" width="12.140625" style="63" customWidth="1"/>
    <col min="6669" max="6669" width="13.5703125" style="63" bestFit="1" customWidth="1"/>
    <col min="6670" max="6670" width="12.28515625" style="63" bestFit="1" customWidth="1"/>
    <col min="6671" max="6671" width="12.42578125" style="63" bestFit="1" customWidth="1"/>
    <col min="6672" max="6672" width="11.28515625" style="63" bestFit="1" customWidth="1"/>
    <col min="6673" max="6674" width="0" style="63" hidden="1" customWidth="1"/>
    <col min="6675" max="6675" width="11.28515625" style="63" bestFit="1" customWidth="1"/>
    <col min="6676" max="6676" width="9.140625" style="63" bestFit="1" customWidth="1"/>
    <col min="6677" max="6677" width="0" style="63" hidden="1" customWidth="1"/>
    <col min="6678" max="6678" width="9.140625" style="63" bestFit="1" customWidth="1"/>
    <col min="6679" max="6679" width="0" style="63" hidden="1" customWidth="1"/>
    <col min="6680" max="6680" width="13.85546875" style="63" bestFit="1" customWidth="1"/>
    <col min="6681" max="6681" width="0" style="63" hidden="1" customWidth="1"/>
    <col min="6682" max="6682" width="12.28515625" style="63" bestFit="1" customWidth="1"/>
    <col min="6683" max="6683" width="14" style="63" bestFit="1" customWidth="1"/>
    <col min="6684" max="6684" width="13.85546875" style="63" bestFit="1" customWidth="1"/>
    <col min="6685" max="6685" width="13.28515625" style="63" bestFit="1" customWidth="1"/>
    <col min="6686" max="6686" width="14" style="63" bestFit="1" customWidth="1"/>
    <col min="6687" max="6688" width="0" style="63" hidden="1" customWidth="1"/>
    <col min="6689" max="6689" width="12.140625" style="63" bestFit="1" customWidth="1"/>
    <col min="6690" max="6690" width="13.140625" style="63" bestFit="1" customWidth="1"/>
    <col min="6691" max="6691" width="12.140625" style="63" customWidth="1"/>
    <col min="6692" max="6692" width="9.28515625" style="63" customWidth="1"/>
    <col min="6693" max="6693" width="12.28515625" style="63" bestFit="1" customWidth="1"/>
    <col min="6694" max="6695" width="9.28515625" style="63" customWidth="1"/>
    <col min="6696" max="6697" width="10.85546875" style="63" bestFit="1" customWidth="1"/>
    <col min="6698" max="6698" width="14.85546875" style="63" bestFit="1" customWidth="1"/>
    <col min="6699" max="6699" width="13.85546875" style="63" bestFit="1" customWidth="1"/>
    <col min="6700" max="6700" width="9.140625" style="63" bestFit="1" customWidth="1"/>
    <col min="6701" max="6701" width="10.28515625" style="63" bestFit="1" customWidth="1"/>
    <col min="6702" max="6702" width="12.85546875" style="63" bestFit="1" customWidth="1"/>
    <col min="6703" max="6703" width="14" style="63" bestFit="1" customWidth="1"/>
    <col min="6704" max="6704" width="13.140625" style="63" bestFit="1" customWidth="1"/>
    <col min="6705" max="6914" width="8.7109375" style="63"/>
    <col min="6915" max="6916" width="11" style="63" bestFit="1" customWidth="1"/>
    <col min="6917" max="6917" width="11.7109375" style="63" bestFit="1" customWidth="1"/>
    <col min="6918" max="6918" width="11.28515625" style="63" bestFit="1" customWidth="1"/>
    <col min="6919" max="6919" width="9.85546875" style="63" bestFit="1" customWidth="1"/>
    <col min="6920" max="6920" width="12" style="63" bestFit="1" customWidth="1"/>
    <col min="6921" max="6923" width="0" style="63" hidden="1" customWidth="1"/>
    <col min="6924" max="6924" width="12.140625" style="63" customWidth="1"/>
    <col min="6925" max="6925" width="13.5703125" style="63" bestFit="1" customWidth="1"/>
    <col min="6926" max="6926" width="12.28515625" style="63" bestFit="1" customWidth="1"/>
    <col min="6927" max="6927" width="12.42578125" style="63" bestFit="1" customWidth="1"/>
    <col min="6928" max="6928" width="11.28515625" style="63" bestFit="1" customWidth="1"/>
    <col min="6929" max="6930" width="0" style="63" hidden="1" customWidth="1"/>
    <col min="6931" max="6931" width="11.28515625" style="63" bestFit="1" customWidth="1"/>
    <col min="6932" max="6932" width="9.140625" style="63" bestFit="1" customWidth="1"/>
    <col min="6933" max="6933" width="0" style="63" hidden="1" customWidth="1"/>
    <col min="6934" max="6934" width="9.140625" style="63" bestFit="1" customWidth="1"/>
    <col min="6935" max="6935" width="0" style="63" hidden="1" customWidth="1"/>
    <col min="6936" max="6936" width="13.85546875" style="63" bestFit="1" customWidth="1"/>
    <col min="6937" max="6937" width="0" style="63" hidden="1" customWidth="1"/>
    <col min="6938" max="6938" width="12.28515625" style="63" bestFit="1" customWidth="1"/>
    <col min="6939" max="6939" width="14" style="63" bestFit="1" customWidth="1"/>
    <col min="6940" max="6940" width="13.85546875" style="63" bestFit="1" customWidth="1"/>
    <col min="6941" max="6941" width="13.28515625" style="63" bestFit="1" customWidth="1"/>
    <col min="6942" max="6942" width="14" style="63" bestFit="1" customWidth="1"/>
    <col min="6943" max="6944" width="0" style="63" hidden="1" customWidth="1"/>
    <col min="6945" max="6945" width="12.140625" style="63" bestFit="1" customWidth="1"/>
    <col min="6946" max="6946" width="13.140625" style="63" bestFit="1" customWidth="1"/>
    <col min="6947" max="6947" width="12.140625" style="63" customWidth="1"/>
    <col min="6948" max="6948" width="9.28515625" style="63" customWidth="1"/>
    <col min="6949" max="6949" width="12.28515625" style="63" bestFit="1" customWidth="1"/>
    <col min="6950" max="6951" width="9.28515625" style="63" customWidth="1"/>
    <col min="6952" max="6953" width="10.85546875" style="63" bestFit="1" customWidth="1"/>
    <col min="6954" max="6954" width="14.85546875" style="63" bestFit="1" customWidth="1"/>
    <col min="6955" max="6955" width="13.85546875" style="63" bestFit="1" customWidth="1"/>
    <col min="6956" max="6956" width="9.140625" style="63" bestFit="1" customWidth="1"/>
    <col min="6957" max="6957" width="10.28515625" style="63" bestFit="1" customWidth="1"/>
    <col min="6958" max="6958" width="12.85546875" style="63" bestFit="1" customWidth="1"/>
    <col min="6959" max="6959" width="14" style="63" bestFit="1" customWidth="1"/>
    <col min="6960" max="6960" width="13.140625" style="63" bestFit="1" customWidth="1"/>
    <col min="6961" max="7170" width="8.7109375" style="63"/>
    <col min="7171" max="7172" width="11" style="63" bestFit="1" customWidth="1"/>
    <col min="7173" max="7173" width="11.7109375" style="63" bestFit="1" customWidth="1"/>
    <col min="7174" max="7174" width="11.28515625" style="63" bestFit="1" customWidth="1"/>
    <col min="7175" max="7175" width="9.85546875" style="63" bestFit="1" customWidth="1"/>
    <col min="7176" max="7176" width="12" style="63" bestFit="1" customWidth="1"/>
    <col min="7177" max="7179" width="0" style="63" hidden="1" customWidth="1"/>
    <col min="7180" max="7180" width="12.140625" style="63" customWidth="1"/>
    <col min="7181" max="7181" width="13.5703125" style="63" bestFit="1" customWidth="1"/>
    <col min="7182" max="7182" width="12.28515625" style="63" bestFit="1" customWidth="1"/>
    <col min="7183" max="7183" width="12.42578125" style="63" bestFit="1" customWidth="1"/>
    <col min="7184" max="7184" width="11.28515625" style="63" bestFit="1" customWidth="1"/>
    <col min="7185" max="7186" width="0" style="63" hidden="1" customWidth="1"/>
    <col min="7187" max="7187" width="11.28515625" style="63" bestFit="1" customWidth="1"/>
    <col min="7188" max="7188" width="9.140625" style="63" bestFit="1" customWidth="1"/>
    <col min="7189" max="7189" width="0" style="63" hidden="1" customWidth="1"/>
    <col min="7190" max="7190" width="9.140625" style="63" bestFit="1" customWidth="1"/>
    <col min="7191" max="7191" width="0" style="63" hidden="1" customWidth="1"/>
    <col min="7192" max="7192" width="13.85546875" style="63" bestFit="1" customWidth="1"/>
    <col min="7193" max="7193" width="0" style="63" hidden="1" customWidth="1"/>
    <col min="7194" max="7194" width="12.28515625" style="63" bestFit="1" customWidth="1"/>
    <col min="7195" max="7195" width="14" style="63" bestFit="1" customWidth="1"/>
    <col min="7196" max="7196" width="13.85546875" style="63" bestFit="1" customWidth="1"/>
    <col min="7197" max="7197" width="13.28515625" style="63" bestFit="1" customWidth="1"/>
    <col min="7198" max="7198" width="14" style="63" bestFit="1" customWidth="1"/>
    <col min="7199" max="7200" width="0" style="63" hidden="1" customWidth="1"/>
    <col min="7201" max="7201" width="12.140625" style="63" bestFit="1" customWidth="1"/>
    <col min="7202" max="7202" width="13.140625" style="63" bestFit="1" customWidth="1"/>
    <col min="7203" max="7203" width="12.140625" style="63" customWidth="1"/>
    <col min="7204" max="7204" width="9.28515625" style="63" customWidth="1"/>
    <col min="7205" max="7205" width="12.28515625" style="63" bestFit="1" customWidth="1"/>
    <col min="7206" max="7207" width="9.28515625" style="63" customWidth="1"/>
    <col min="7208" max="7209" width="10.85546875" style="63" bestFit="1" customWidth="1"/>
    <col min="7210" max="7210" width="14.85546875" style="63" bestFit="1" customWidth="1"/>
    <col min="7211" max="7211" width="13.85546875" style="63" bestFit="1" customWidth="1"/>
    <col min="7212" max="7212" width="9.140625" style="63" bestFit="1" customWidth="1"/>
    <col min="7213" max="7213" width="10.28515625" style="63" bestFit="1" customWidth="1"/>
    <col min="7214" max="7214" width="12.85546875" style="63" bestFit="1" customWidth="1"/>
    <col min="7215" max="7215" width="14" style="63" bestFit="1" customWidth="1"/>
    <col min="7216" max="7216" width="13.140625" style="63" bestFit="1" customWidth="1"/>
    <col min="7217" max="7426" width="8.7109375" style="63"/>
    <col min="7427" max="7428" width="11" style="63" bestFit="1" customWidth="1"/>
    <col min="7429" max="7429" width="11.7109375" style="63" bestFit="1" customWidth="1"/>
    <col min="7430" max="7430" width="11.28515625" style="63" bestFit="1" customWidth="1"/>
    <col min="7431" max="7431" width="9.85546875" style="63" bestFit="1" customWidth="1"/>
    <col min="7432" max="7432" width="12" style="63" bestFit="1" customWidth="1"/>
    <col min="7433" max="7435" width="0" style="63" hidden="1" customWidth="1"/>
    <col min="7436" max="7436" width="12.140625" style="63" customWidth="1"/>
    <col min="7437" max="7437" width="13.5703125" style="63" bestFit="1" customWidth="1"/>
    <col min="7438" max="7438" width="12.28515625" style="63" bestFit="1" customWidth="1"/>
    <col min="7439" max="7439" width="12.42578125" style="63" bestFit="1" customWidth="1"/>
    <col min="7440" max="7440" width="11.28515625" style="63" bestFit="1" customWidth="1"/>
    <col min="7441" max="7442" width="0" style="63" hidden="1" customWidth="1"/>
    <col min="7443" max="7443" width="11.28515625" style="63" bestFit="1" customWidth="1"/>
    <col min="7444" max="7444" width="9.140625" style="63" bestFit="1" customWidth="1"/>
    <col min="7445" max="7445" width="0" style="63" hidden="1" customWidth="1"/>
    <col min="7446" max="7446" width="9.140625" style="63" bestFit="1" customWidth="1"/>
    <col min="7447" max="7447" width="0" style="63" hidden="1" customWidth="1"/>
    <col min="7448" max="7448" width="13.85546875" style="63" bestFit="1" customWidth="1"/>
    <col min="7449" max="7449" width="0" style="63" hidden="1" customWidth="1"/>
    <col min="7450" max="7450" width="12.28515625" style="63" bestFit="1" customWidth="1"/>
    <col min="7451" max="7451" width="14" style="63" bestFit="1" customWidth="1"/>
    <col min="7452" max="7452" width="13.85546875" style="63" bestFit="1" customWidth="1"/>
    <col min="7453" max="7453" width="13.28515625" style="63" bestFit="1" customWidth="1"/>
    <col min="7454" max="7454" width="14" style="63" bestFit="1" customWidth="1"/>
    <col min="7455" max="7456" width="0" style="63" hidden="1" customWidth="1"/>
    <col min="7457" max="7457" width="12.140625" style="63" bestFit="1" customWidth="1"/>
    <col min="7458" max="7458" width="13.140625" style="63" bestFit="1" customWidth="1"/>
    <col min="7459" max="7459" width="12.140625" style="63" customWidth="1"/>
    <col min="7460" max="7460" width="9.28515625" style="63" customWidth="1"/>
    <col min="7461" max="7461" width="12.28515625" style="63" bestFit="1" customWidth="1"/>
    <col min="7462" max="7463" width="9.28515625" style="63" customWidth="1"/>
    <col min="7464" max="7465" width="10.85546875" style="63" bestFit="1" customWidth="1"/>
    <col min="7466" max="7466" width="14.85546875" style="63" bestFit="1" customWidth="1"/>
    <col min="7467" max="7467" width="13.85546875" style="63" bestFit="1" customWidth="1"/>
    <col min="7468" max="7468" width="9.140625" style="63" bestFit="1" customWidth="1"/>
    <col min="7469" max="7469" width="10.28515625" style="63" bestFit="1" customWidth="1"/>
    <col min="7470" max="7470" width="12.85546875" style="63" bestFit="1" customWidth="1"/>
    <col min="7471" max="7471" width="14" style="63" bestFit="1" customWidth="1"/>
    <col min="7472" max="7472" width="13.140625" style="63" bestFit="1" customWidth="1"/>
    <col min="7473" max="7682" width="8.7109375" style="63"/>
    <col min="7683" max="7684" width="11" style="63" bestFit="1" customWidth="1"/>
    <col min="7685" max="7685" width="11.7109375" style="63" bestFit="1" customWidth="1"/>
    <col min="7686" max="7686" width="11.28515625" style="63" bestFit="1" customWidth="1"/>
    <col min="7687" max="7687" width="9.85546875" style="63" bestFit="1" customWidth="1"/>
    <col min="7688" max="7688" width="12" style="63" bestFit="1" customWidth="1"/>
    <col min="7689" max="7691" width="0" style="63" hidden="1" customWidth="1"/>
    <col min="7692" max="7692" width="12.140625" style="63" customWidth="1"/>
    <col min="7693" max="7693" width="13.5703125" style="63" bestFit="1" customWidth="1"/>
    <col min="7694" max="7694" width="12.28515625" style="63" bestFit="1" customWidth="1"/>
    <col min="7695" max="7695" width="12.42578125" style="63" bestFit="1" customWidth="1"/>
    <col min="7696" max="7696" width="11.28515625" style="63" bestFit="1" customWidth="1"/>
    <col min="7697" max="7698" width="0" style="63" hidden="1" customWidth="1"/>
    <col min="7699" max="7699" width="11.28515625" style="63" bestFit="1" customWidth="1"/>
    <col min="7700" max="7700" width="9.140625" style="63" bestFit="1" customWidth="1"/>
    <col min="7701" max="7701" width="0" style="63" hidden="1" customWidth="1"/>
    <col min="7702" max="7702" width="9.140625" style="63" bestFit="1" customWidth="1"/>
    <col min="7703" max="7703" width="0" style="63" hidden="1" customWidth="1"/>
    <col min="7704" max="7704" width="13.85546875" style="63" bestFit="1" customWidth="1"/>
    <col min="7705" max="7705" width="0" style="63" hidden="1" customWidth="1"/>
    <col min="7706" max="7706" width="12.28515625" style="63" bestFit="1" customWidth="1"/>
    <col min="7707" max="7707" width="14" style="63" bestFit="1" customWidth="1"/>
    <col min="7708" max="7708" width="13.85546875" style="63" bestFit="1" customWidth="1"/>
    <col min="7709" max="7709" width="13.28515625" style="63" bestFit="1" customWidth="1"/>
    <col min="7710" max="7710" width="14" style="63" bestFit="1" customWidth="1"/>
    <col min="7711" max="7712" width="0" style="63" hidden="1" customWidth="1"/>
    <col min="7713" max="7713" width="12.140625" style="63" bestFit="1" customWidth="1"/>
    <col min="7714" max="7714" width="13.140625" style="63" bestFit="1" customWidth="1"/>
    <col min="7715" max="7715" width="12.140625" style="63" customWidth="1"/>
    <col min="7716" max="7716" width="9.28515625" style="63" customWidth="1"/>
    <col min="7717" max="7717" width="12.28515625" style="63" bestFit="1" customWidth="1"/>
    <col min="7718" max="7719" width="9.28515625" style="63" customWidth="1"/>
    <col min="7720" max="7721" width="10.85546875" style="63" bestFit="1" customWidth="1"/>
    <col min="7722" max="7722" width="14.85546875" style="63" bestFit="1" customWidth="1"/>
    <col min="7723" max="7723" width="13.85546875" style="63" bestFit="1" customWidth="1"/>
    <col min="7724" max="7724" width="9.140625" style="63" bestFit="1" customWidth="1"/>
    <col min="7725" max="7725" width="10.28515625" style="63" bestFit="1" customWidth="1"/>
    <col min="7726" max="7726" width="12.85546875" style="63" bestFit="1" customWidth="1"/>
    <col min="7727" max="7727" width="14" style="63" bestFit="1" customWidth="1"/>
    <col min="7728" max="7728" width="13.140625" style="63" bestFit="1" customWidth="1"/>
    <col min="7729" max="7938" width="8.7109375" style="63"/>
    <col min="7939" max="7940" width="11" style="63" bestFit="1" customWidth="1"/>
    <col min="7941" max="7941" width="11.7109375" style="63" bestFit="1" customWidth="1"/>
    <col min="7942" max="7942" width="11.28515625" style="63" bestFit="1" customWidth="1"/>
    <col min="7943" max="7943" width="9.85546875" style="63" bestFit="1" customWidth="1"/>
    <col min="7944" max="7944" width="12" style="63" bestFit="1" customWidth="1"/>
    <col min="7945" max="7947" width="0" style="63" hidden="1" customWidth="1"/>
    <col min="7948" max="7948" width="12.140625" style="63" customWidth="1"/>
    <col min="7949" max="7949" width="13.5703125" style="63" bestFit="1" customWidth="1"/>
    <col min="7950" max="7950" width="12.28515625" style="63" bestFit="1" customWidth="1"/>
    <col min="7951" max="7951" width="12.42578125" style="63" bestFit="1" customWidth="1"/>
    <col min="7952" max="7952" width="11.28515625" style="63" bestFit="1" customWidth="1"/>
    <col min="7953" max="7954" width="0" style="63" hidden="1" customWidth="1"/>
    <col min="7955" max="7955" width="11.28515625" style="63" bestFit="1" customWidth="1"/>
    <col min="7956" max="7956" width="9.140625" style="63" bestFit="1" customWidth="1"/>
    <col min="7957" max="7957" width="0" style="63" hidden="1" customWidth="1"/>
    <col min="7958" max="7958" width="9.140625" style="63" bestFit="1" customWidth="1"/>
    <col min="7959" max="7959" width="0" style="63" hidden="1" customWidth="1"/>
    <col min="7960" max="7960" width="13.85546875" style="63" bestFit="1" customWidth="1"/>
    <col min="7961" max="7961" width="0" style="63" hidden="1" customWidth="1"/>
    <col min="7962" max="7962" width="12.28515625" style="63" bestFit="1" customWidth="1"/>
    <col min="7963" max="7963" width="14" style="63" bestFit="1" customWidth="1"/>
    <col min="7964" max="7964" width="13.85546875" style="63" bestFit="1" customWidth="1"/>
    <col min="7965" max="7965" width="13.28515625" style="63" bestFit="1" customWidth="1"/>
    <col min="7966" max="7966" width="14" style="63" bestFit="1" customWidth="1"/>
    <col min="7967" max="7968" width="0" style="63" hidden="1" customWidth="1"/>
    <col min="7969" max="7969" width="12.140625" style="63" bestFit="1" customWidth="1"/>
    <col min="7970" max="7970" width="13.140625" style="63" bestFit="1" customWidth="1"/>
    <col min="7971" max="7971" width="12.140625" style="63" customWidth="1"/>
    <col min="7972" max="7972" width="9.28515625" style="63" customWidth="1"/>
    <col min="7973" max="7973" width="12.28515625" style="63" bestFit="1" customWidth="1"/>
    <col min="7974" max="7975" width="9.28515625" style="63" customWidth="1"/>
    <col min="7976" max="7977" width="10.85546875" style="63" bestFit="1" customWidth="1"/>
    <col min="7978" max="7978" width="14.85546875" style="63" bestFit="1" customWidth="1"/>
    <col min="7979" max="7979" width="13.85546875" style="63" bestFit="1" customWidth="1"/>
    <col min="7980" max="7980" width="9.140625" style="63" bestFit="1" customWidth="1"/>
    <col min="7981" max="7981" width="10.28515625" style="63" bestFit="1" customWidth="1"/>
    <col min="7982" max="7982" width="12.85546875" style="63" bestFit="1" customWidth="1"/>
    <col min="7983" max="7983" width="14" style="63" bestFit="1" customWidth="1"/>
    <col min="7984" max="7984" width="13.140625" style="63" bestFit="1" customWidth="1"/>
    <col min="7985" max="8194" width="8.7109375" style="63"/>
    <col min="8195" max="8196" width="11" style="63" bestFit="1" customWidth="1"/>
    <col min="8197" max="8197" width="11.7109375" style="63" bestFit="1" customWidth="1"/>
    <col min="8198" max="8198" width="11.28515625" style="63" bestFit="1" customWidth="1"/>
    <col min="8199" max="8199" width="9.85546875" style="63" bestFit="1" customWidth="1"/>
    <col min="8200" max="8200" width="12" style="63" bestFit="1" customWidth="1"/>
    <col min="8201" max="8203" width="0" style="63" hidden="1" customWidth="1"/>
    <col min="8204" max="8204" width="12.140625" style="63" customWidth="1"/>
    <col min="8205" max="8205" width="13.5703125" style="63" bestFit="1" customWidth="1"/>
    <col min="8206" max="8206" width="12.28515625" style="63" bestFit="1" customWidth="1"/>
    <col min="8207" max="8207" width="12.42578125" style="63" bestFit="1" customWidth="1"/>
    <col min="8208" max="8208" width="11.28515625" style="63" bestFit="1" customWidth="1"/>
    <col min="8209" max="8210" width="0" style="63" hidden="1" customWidth="1"/>
    <col min="8211" max="8211" width="11.28515625" style="63" bestFit="1" customWidth="1"/>
    <col min="8212" max="8212" width="9.140625" style="63" bestFit="1" customWidth="1"/>
    <col min="8213" max="8213" width="0" style="63" hidden="1" customWidth="1"/>
    <col min="8214" max="8214" width="9.140625" style="63" bestFit="1" customWidth="1"/>
    <col min="8215" max="8215" width="0" style="63" hidden="1" customWidth="1"/>
    <col min="8216" max="8216" width="13.85546875" style="63" bestFit="1" customWidth="1"/>
    <col min="8217" max="8217" width="0" style="63" hidden="1" customWidth="1"/>
    <col min="8218" max="8218" width="12.28515625" style="63" bestFit="1" customWidth="1"/>
    <col min="8219" max="8219" width="14" style="63" bestFit="1" customWidth="1"/>
    <col min="8220" max="8220" width="13.85546875" style="63" bestFit="1" customWidth="1"/>
    <col min="8221" max="8221" width="13.28515625" style="63" bestFit="1" customWidth="1"/>
    <col min="8222" max="8222" width="14" style="63" bestFit="1" customWidth="1"/>
    <col min="8223" max="8224" width="0" style="63" hidden="1" customWidth="1"/>
    <col min="8225" max="8225" width="12.140625" style="63" bestFit="1" customWidth="1"/>
    <col min="8226" max="8226" width="13.140625" style="63" bestFit="1" customWidth="1"/>
    <col min="8227" max="8227" width="12.140625" style="63" customWidth="1"/>
    <col min="8228" max="8228" width="9.28515625" style="63" customWidth="1"/>
    <col min="8229" max="8229" width="12.28515625" style="63" bestFit="1" customWidth="1"/>
    <col min="8230" max="8231" width="9.28515625" style="63" customWidth="1"/>
    <col min="8232" max="8233" width="10.85546875" style="63" bestFit="1" customWidth="1"/>
    <col min="8234" max="8234" width="14.85546875" style="63" bestFit="1" customWidth="1"/>
    <col min="8235" max="8235" width="13.85546875" style="63" bestFit="1" customWidth="1"/>
    <col min="8236" max="8236" width="9.140625" style="63" bestFit="1" customWidth="1"/>
    <col min="8237" max="8237" width="10.28515625" style="63" bestFit="1" customWidth="1"/>
    <col min="8238" max="8238" width="12.85546875" style="63" bestFit="1" customWidth="1"/>
    <col min="8239" max="8239" width="14" style="63" bestFit="1" customWidth="1"/>
    <col min="8240" max="8240" width="13.140625" style="63" bestFit="1" customWidth="1"/>
    <col min="8241" max="8450" width="8.7109375" style="63"/>
    <col min="8451" max="8452" width="11" style="63" bestFit="1" customWidth="1"/>
    <col min="8453" max="8453" width="11.7109375" style="63" bestFit="1" customWidth="1"/>
    <col min="8454" max="8454" width="11.28515625" style="63" bestFit="1" customWidth="1"/>
    <col min="8455" max="8455" width="9.85546875" style="63" bestFit="1" customWidth="1"/>
    <col min="8456" max="8456" width="12" style="63" bestFit="1" customWidth="1"/>
    <col min="8457" max="8459" width="0" style="63" hidden="1" customWidth="1"/>
    <col min="8460" max="8460" width="12.140625" style="63" customWidth="1"/>
    <col min="8461" max="8461" width="13.5703125" style="63" bestFit="1" customWidth="1"/>
    <col min="8462" max="8462" width="12.28515625" style="63" bestFit="1" customWidth="1"/>
    <col min="8463" max="8463" width="12.42578125" style="63" bestFit="1" customWidth="1"/>
    <col min="8464" max="8464" width="11.28515625" style="63" bestFit="1" customWidth="1"/>
    <col min="8465" max="8466" width="0" style="63" hidden="1" customWidth="1"/>
    <col min="8467" max="8467" width="11.28515625" style="63" bestFit="1" customWidth="1"/>
    <col min="8468" max="8468" width="9.140625" style="63" bestFit="1" customWidth="1"/>
    <col min="8469" max="8469" width="0" style="63" hidden="1" customWidth="1"/>
    <col min="8470" max="8470" width="9.140625" style="63" bestFit="1" customWidth="1"/>
    <col min="8471" max="8471" width="0" style="63" hidden="1" customWidth="1"/>
    <col min="8472" max="8472" width="13.85546875" style="63" bestFit="1" customWidth="1"/>
    <col min="8473" max="8473" width="0" style="63" hidden="1" customWidth="1"/>
    <col min="8474" max="8474" width="12.28515625" style="63" bestFit="1" customWidth="1"/>
    <col min="8475" max="8475" width="14" style="63" bestFit="1" customWidth="1"/>
    <col min="8476" max="8476" width="13.85546875" style="63" bestFit="1" customWidth="1"/>
    <col min="8477" max="8477" width="13.28515625" style="63" bestFit="1" customWidth="1"/>
    <col min="8478" max="8478" width="14" style="63" bestFit="1" customWidth="1"/>
    <col min="8479" max="8480" width="0" style="63" hidden="1" customWidth="1"/>
    <col min="8481" max="8481" width="12.140625" style="63" bestFit="1" customWidth="1"/>
    <col min="8482" max="8482" width="13.140625" style="63" bestFit="1" customWidth="1"/>
    <col min="8483" max="8483" width="12.140625" style="63" customWidth="1"/>
    <col min="8484" max="8484" width="9.28515625" style="63" customWidth="1"/>
    <col min="8485" max="8485" width="12.28515625" style="63" bestFit="1" customWidth="1"/>
    <col min="8486" max="8487" width="9.28515625" style="63" customWidth="1"/>
    <col min="8488" max="8489" width="10.85546875" style="63" bestFit="1" customWidth="1"/>
    <col min="8490" max="8490" width="14.85546875" style="63" bestFit="1" customWidth="1"/>
    <col min="8491" max="8491" width="13.85546875" style="63" bestFit="1" customWidth="1"/>
    <col min="8492" max="8492" width="9.140625" style="63" bestFit="1" customWidth="1"/>
    <col min="8493" max="8493" width="10.28515625" style="63" bestFit="1" customWidth="1"/>
    <col min="8494" max="8494" width="12.85546875" style="63" bestFit="1" customWidth="1"/>
    <col min="8495" max="8495" width="14" style="63" bestFit="1" customWidth="1"/>
    <col min="8496" max="8496" width="13.140625" style="63" bestFit="1" customWidth="1"/>
    <col min="8497" max="8706" width="8.7109375" style="63"/>
    <col min="8707" max="8708" width="11" style="63" bestFit="1" customWidth="1"/>
    <col min="8709" max="8709" width="11.7109375" style="63" bestFit="1" customWidth="1"/>
    <col min="8710" max="8710" width="11.28515625" style="63" bestFit="1" customWidth="1"/>
    <col min="8711" max="8711" width="9.85546875" style="63" bestFit="1" customWidth="1"/>
    <col min="8712" max="8712" width="12" style="63" bestFit="1" customWidth="1"/>
    <col min="8713" max="8715" width="0" style="63" hidden="1" customWidth="1"/>
    <col min="8716" max="8716" width="12.140625" style="63" customWidth="1"/>
    <col min="8717" max="8717" width="13.5703125" style="63" bestFit="1" customWidth="1"/>
    <col min="8718" max="8718" width="12.28515625" style="63" bestFit="1" customWidth="1"/>
    <col min="8719" max="8719" width="12.42578125" style="63" bestFit="1" customWidth="1"/>
    <col min="8720" max="8720" width="11.28515625" style="63" bestFit="1" customWidth="1"/>
    <col min="8721" max="8722" width="0" style="63" hidden="1" customWidth="1"/>
    <col min="8723" max="8723" width="11.28515625" style="63" bestFit="1" customWidth="1"/>
    <col min="8724" max="8724" width="9.140625" style="63" bestFit="1" customWidth="1"/>
    <col min="8725" max="8725" width="0" style="63" hidden="1" customWidth="1"/>
    <col min="8726" max="8726" width="9.140625" style="63" bestFit="1" customWidth="1"/>
    <col min="8727" max="8727" width="0" style="63" hidden="1" customWidth="1"/>
    <col min="8728" max="8728" width="13.85546875" style="63" bestFit="1" customWidth="1"/>
    <col min="8729" max="8729" width="0" style="63" hidden="1" customWidth="1"/>
    <col min="8730" max="8730" width="12.28515625" style="63" bestFit="1" customWidth="1"/>
    <col min="8731" max="8731" width="14" style="63" bestFit="1" customWidth="1"/>
    <col min="8732" max="8732" width="13.85546875" style="63" bestFit="1" customWidth="1"/>
    <col min="8733" max="8733" width="13.28515625" style="63" bestFit="1" customWidth="1"/>
    <col min="8734" max="8734" width="14" style="63" bestFit="1" customWidth="1"/>
    <col min="8735" max="8736" width="0" style="63" hidden="1" customWidth="1"/>
    <col min="8737" max="8737" width="12.140625" style="63" bestFit="1" customWidth="1"/>
    <col min="8738" max="8738" width="13.140625" style="63" bestFit="1" customWidth="1"/>
    <col min="8739" max="8739" width="12.140625" style="63" customWidth="1"/>
    <col min="8740" max="8740" width="9.28515625" style="63" customWidth="1"/>
    <col min="8741" max="8741" width="12.28515625" style="63" bestFit="1" customWidth="1"/>
    <col min="8742" max="8743" width="9.28515625" style="63" customWidth="1"/>
    <col min="8744" max="8745" width="10.85546875" style="63" bestFit="1" customWidth="1"/>
    <col min="8746" max="8746" width="14.85546875" style="63" bestFit="1" customWidth="1"/>
    <col min="8747" max="8747" width="13.85546875" style="63" bestFit="1" customWidth="1"/>
    <col min="8748" max="8748" width="9.140625" style="63" bestFit="1" customWidth="1"/>
    <col min="8749" max="8749" width="10.28515625" style="63" bestFit="1" customWidth="1"/>
    <col min="8750" max="8750" width="12.85546875" style="63" bestFit="1" customWidth="1"/>
    <col min="8751" max="8751" width="14" style="63" bestFit="1" customWidth="1"/>
    <col min="8752" max="8752" width="13.140625" style="63" bestFit="1" customWidth="1"/>
    <col min="8753" max="8962" width="8.7109375" style="63"/>
    <col min="8963" max="8964" width="11" style="63" bestFit="1" customWidth="1"/>
    <col min="8965" max="8965" width="11.7109375" style="63" bestFit="1" customWidth="1"/>
    <col min="8966" max="8966" width="11.28515625" style="63" bestFit="1" customWidth="1"/>
    <col min="8967" max="8967" width="9.85546875" style="63" bestFit="1" customWidth="1"/>
    <col min="8968" max="8968" width="12" style="63" bestFit="1" customWidth="1"/>
    <col min="8969" max="8971" width="0" style="63" hidden="1" customWidth="1"/>
    <col min="8972" max="8972" width="12.140625" style="63" customWidth="1"/>
    <col min="8973" max="8973" width="13.5703125" style="63" bestFit="1" customWidth="1"/>
    <col min="8974" max="8974" width="12.28515625" style="63" bestFit="1" customWidth="1"/>
    <col min="8975" max="8975" width="12.42578125" style="63" bestFit="1" customWidth="1"/>
    <col min="8976" max="8976" width="11.28515625" style="63" bestFit="1" customWidth="1"/>
    <col min="8977" max="8978" width="0" style="63" hidden="1" customWidth="1"/>
    <col min="8979" max="8979" width="11.28515625" style="63" bestFit="1" customWidth="1"/>
    <col min="8980" max="8980" width="9.140625" style="63" bestFit="1" customWidth="1"/>
    <col min="8981" max="8981" width="0" style="63" hidden="1" customWidth="1"/>
    <col min="8982" max="8982" width="9.140625" style="63" bestFit="1" customWidth="1"/>
    <col min="8983" max="8983" width="0" style="63" hidden="1" customWidth="1"/>
    <col min="8984" max="8984" width="13.85546875" style="63" bestFit="1" customWidth="1"/>
    <col min="8985" max="8985" width="0" style="63" hidden="1" customWidth="1"/>
    <col min="8986" max="8986" width="12.28515625" style="63" bestFit="1" customWidth="1"/>
    <col min="8987" max="8987" width="14" style="63" bestFit="1" customWidth="1"/>
    <col min="8988" max="8988" width="13.85546875" style="63" bestFit="1" customWidth="1"/>
    <col min="8989" max="8989" width="13.28515625" style="63" bestFit="1" customWidth="1"/>
    <col min="8990" max="8990" width="14" style="63" bestFit="1" customWidth="1"/>
    <col min="8991" max="8992" width="0" style="63" hidden="1" customWidth="1"/>
    <col min="8993" max="8993" width="12.140625" style="63" bestFit="1" customWidth="1"/>
    <col min="8994" max="8994" width="13.140625" style="63" bestFit="1" customWidth="1"/>
    <col min="8995" max="8995" width="12.140625" style="63" customWidth="1"/>
    <col min="8996" max="8996" width="9.28515625" style="63" customWidth="1"/>
    <col min="8997" max="8997" width="12.28515625" style="63" bestFit="1" customWidth="1"/>
    <col min="8998" max="8999" width="9.28515625" style="63" customWidth="1"/>
    <col min="9000" max="9001" width="10.85546875" style="63" bestFit="1" customWidth="1"/>
    <col min="9002" max="9002" width="14.85546875" style="63" bestFit="1" customWidth="1"/>
    <col min="9003" max="9003" width="13.85546875" style="63" bestFit="1" customWidth="1"/>
    <col min="9004" max="9004" width="9.140625" style="63" bestFit="1" customWidth="1"/>
    <col min="9005" max="9005" width="10.28515625" style="63" bestFit="1" customWidth="1"/>
    <col min="9006" max="9006" width="12.85546875" style="63" bestFit="1" customWidth="1"/>
    <col min="9007" max="9007" width="14" style="63" bestFit="1" customWidth="1"/>
    <col min="9008" max="9008" width="13.140625" style="63" bestFit="1" customWidth="1"/>
    <col min="9009" max="9218" width="8.7109375" style="63"/>
    <col min="9219" max="9220" width="11" style="63" bestFit="1" customWidth="1"/>
    <col min="9221" max="9221" width="11.7109375" style="63" bestFit="1" customWidth="1"/>
    <col min="9222" max="9222" width="11.28515625" style="63" bestFit="1" customWidth="1"/>
    <col min="9223" max="9223" width="9.85546875" style="63" bestFit="1" customWidth="1"/>
    <col min="9224" max="9224" width="12" style="63" bestFit="1" customWidth="1"/>
    <col min="9225" max="9227" width="0" style="63" hidden="1" customWidth="1"/>
    <col min="9228" max="9228" width="12.140625" style="63" customWidth="1"/>
    <col min="9229" max="9229" width="13.5703125" style="63" bestFit="1" customWidth="1"/>
    <col min="9230" max="9230" width="12.28515625" style="63" bestFit="1" customWidth="1"/>
    <col min="9231" max="9231" width="12.42578125" style="63" bestFit="1" customWidth="1"/>
    <col min="9232" max="9232" width="11.28515625" style="63" bestFit="1" customWidth="1"/>
    <col min="9233" max="9234" width="0" style="63" hidden="1" customWidth="1"/>
    <col min="9235" max="9235" width="11.28515625" style="63" bestFit="1" customWidth="1"/>
    <col min="9236" max="9236" width="9.140625" style="63" bestFit="1" customWidth="1"/>
    <col min="9237" max="9237" width="0" style="63" hidden="1" customWidth="1"/>
    <col min="9238" max="9238" width="9.140625" style="63" bestFit="1" customWidth="1"/>
    <col min="9239" max="9239" width="0" style="63" hidden="1" customWidth="1"/>
    <col min="9240" max="9240" width="13.85546875" style="63" bestFit="1" customWidth="1"/>
    <col min="9241" max="9241" width="0" style="63" hidden="1" customWidth="1"/>
    <col min="9242" max="9242" width="12.28515625" style="63" bestFit="1" customWidth="1"/>
    <col min="9243" max="9243" width="14" style="63" bestFit="1" customWidth="1"/>
    <col min="9244" max="9244" width="13.85546875" style="63" bestFit="1" customWidth="1"/>
    <col min="9245" max="9245" width="13.28515625" style="63" bestFit="1" customWidth="1"/>
    <col min="9246" max="9246" width="14" style="63" bestFit="1" customWidth="1"/>
    <col min="9247" max="9248" width="0" style="63" hidden="1" customWidth="1"/>
    <col min="9249" max="9249" width="12.140625" style="63" bestFit="1" customWidth="1"/>
    <col min="9250" max="9250" width="13.140625" style="63" bestFit="1" customWidth="1"/>
    <col min="9251" max="9251" width="12.140625" style="63" customWidth="1"/>
    <col min="9252" max="9252" width="9.28515625" style="63" customWidth="1"/>
    <col min="9253" max="9253" width="12.28515625" style="63" bestFit="1" customWidth="1"/>
    <col min="9254" max="9255" width="9.28515625" style="63" customWidth="1"/>
    <col min="9256" max="9257" width="10.85546875" style="63" bestFit="1" customWidth="1"/>
    <col min="9258" max="9258" width="14.85546875" style="63" bestFit="1" customWidth="1"/>
    <col min="9259" max="9259" width="13.85546875" style="63" bestFit="1" customWidth="1"/>
    <col min="9260" max="9260" width="9.140625" style="63" bestFit="1" customWidth="1"/>
    <col min="9261" max="9261" width="10.28515625" style="63" bestFit="1" customWidth="1"/>
    <col min="9262" max="9262" width="12.85546875" style="63" bestFit="1" customWidth="1"/>
    <col min="9263" max="9263" width="14" style="63" bestFit="1" customWidth="1"/>
    <col min="9264" max="9264" width="13.140625" style="63" bestFit="1" customWidth="1"/>
    <col min="9265" max="9474" width="8.7109375" style="63"/>
    <col min="9475" max="9476" width="11" style="63" bestFit="1" customWidth="1"/>
    <col min="9477" max="9477" width="11.7109375" style="63" bestFit="1" customWidth="1"/>
    <col min="9478" max="9478" width="11.28515625" style="63" bestFit="1" customWidth="1"/>
    <col min="9479" max="9479" width="9.85546875" style="63" bestFit="1" customWidth="1"/>
    <col min="9480" max="9480" width="12" style="63" bestFit="1" customWidth="1"/>
    <col min="9481" max="9483" width="0" style="63" hidden="1" customWidth="1"/>
    <col min="9484" max="9484" width="12.140625" style="63" customWidth="1"/>
    <col min="9485" max="9485" width="13.5703125" style="63" bestFit="1" customWidth="1"/>
    <col min="9486" max="9486" width="12.28515625" style="63" bestFit="1" customWidth="1"/>
    <col min="9487" max="9487" width="12.42578125" style="63" bestFit="1" customWidth="1"/>
    <col min="9488" max="9488" width="11.28515625" style="63" bestFit="1" customWidth="1"/>
    <col min="9489" max="9490" width="0" style="63" hidden="1" customWidth="1"/>
    <col min="9491" max="9491" width="11.28515625" style="63" bestFit="1" customWidth="1"/>
    <col min="9492" max="9492" width="9.140625" style="63" bestFit="1" customWidth="1"/>
    <col min="9493" max="9493" width="0" style="63" hidden="1" customWidth="1"/>
    <col min="9494" max="9494" width="9.140625" style="63" bestFit="1" customWidth="1"/>
    <col min="9495" max="9495" width="0" style="63" hidden="1" customWidth="1"/>
    <col min="9496" max="9496" width="13.85546875" style="63" bestFit="1" customWidth="1"/>
    <col min="9497" max="9497" width="0" style="63" hidden="1" customWidth="1"/>
    <col min="9498" max="9498" width="12.28515625" style="63" bestFit="1" customWidth="1"/>
    <col min="9499" max="9499" width="14" style="63" bestFit="1" customWidth="1"/>
    <col min="9500" max="9500" width="13.85546875" style="63" bestFit="1" customWidth="1"/>
    <col min="9501" max="9501" width="13.28515625" style="63" bestFit="1" customWidth="1"/>
    <col min="9502" max="9502" width="14" style="63" bestFit="1" customWidth="1"/>
    <col min="9503" max="9504" width="0" style="63" hidden="1" customWidth="1"/>
    <col min="9505" max="9505" width="12.140625" style="63" bestFit="1" customWidth="1"/>
    <col min="9506" max="9506" width="13.140625" style="63" bestFit="1" customWidth="1"/>
    <col min="9507" max="9507" width="12.140625" style="63" customWidth="1"/>
    <col min="9508" max="9508" width="9.28515625" style="63" customWidth="1"/>
    <col min="9509" max="9509" width="12.28515625" style="63" bestFit="1" customWidth="1"/>
    <col min="9510" max="9511" width="9.28515625" style="63" customWidth="1"/>
    <col min="9512" max="9513" width="10.85546875" style="63" bestFit="1" customWidth="1"/>
    <col min="9514" max="9514" width="14.85546875" style="63" bestFit="1" customWidth="1"/>
    <col min="9515" max="9515" width="13.85546875" style="63" bestFit="1" customWidth="1"/>
    <col min="9516" max="9516" width="9.140625" style="63" bestFit="1" customWidth="1"/>
    <col min="9517" max="9517" width="10.28515625" style="63" bestFit="1" customWidth="1"/>
    <col min="9518" max="9518" width="12.85546875" style="63" bestFit="1" customWidth="1"/>
    <col min="9519" max="9519" width="14" style="63" bestFit="1" customWidth="1"/>
    <col min="9520" max="9520" width="13.140625" style="63" bestFit="1" customWidth="1"/>
    <col min="9521" max="9730" width="8.7109375" style="63"/>
    <col min="9731" max="9732" width="11" style="63" bestFit="1" customWidth="1"/>
    <col min="9733" max="9733" width="11.7109375" style="63" bestFit="1" customWidth="1"/>
    <col min="9734" max="9734" width="11.28515625" style="63" bestFit="1" customWidth="1"/>
    <col min="9735" max="9735" width="9.85546875" style="63" bestFit="1" customWidth="1"/>
    <col min="9736" max="9736" width="12" style="63" bestFit="1" customWidth="1"/>
    <col min="9737" max="9739" width="0" style="63" hidden="1" customWidth="1"/>
    <col min="9740" max="9740" width="12.140625" style="63" customWidth="1"/>
    <col min="9741" max="9741" width="13.5703125" style="63" bestFit="1" customWidth="1"/>
    <col min="9742" max="9742" width="12.28515625" style="63" bestFit="1" customWidth="1"/>
    <col min="9743" max="9743" width="12.42578125" style="63" bestFit="1" customWidth="1"/>
    <col min="9744" max="9744" width="11.28515625" style="63" bestFit="1" customWidth="1"/>
    <col min="9745" max="9746" width="0" style="63" hidden="1" customWidth="1"/>
    <col min="9747" max="9747" width="11.28515625" style="63" bestFit="1" customWidth="1"/>
    <col min="9748" max="9748" width="9.140625" style="63" bestFit="1" customWidth="1"/>
    <col min="9749" max="9749" width="0" style="63" hidden="1" customWidth="1"/>
    <col min="9750" max="9750" width="9.140625" style="63" bestFit="1" customWidth="1"/>
    <col min="9751" max="9751" width="0" style="63" hidden="1" customWidth="1"/>
    <col min="9752" max="9752" width="13.85546875" style="63" bestFit="1" customWidth="1"/>
    <col min="9753" max="9753" width="0" style="63" hidden="1" customWidth="1"/>
    <col min="9754" max="9754" width="12.28515625" style="63" bestFit="1" customWidth="1"/>
    <col min="9755" max="9755" width="14" style="63" bestFit="1" customWidth="1"/>
    <col min="9756" max="9756" width="13.85546875" style="63" bestFit="1" customWidth="1"/>
    <col min="9757" max="9757" width="13.28515625" style="63" bestFit="1" customWidth="1"/>
    <col min="9758" max="9758" width="14" style="63" bestFit="1" customWidth="1"/>
    <col min="9759" max="9760" width="0" style="63" hidden="1" customWidth="1"/>
    <col min="9761" max="9761" width="12.140625" style="63" bestFit="1" customWidth="1"/>
    <col min="9762" max="9762" width="13.140625" style="63" bestFit="1" customWidth="1"/>
    <col min="9763" max="9763" width="12.140625" style="63" customWidth="1"/>
    <col min="9764" max="9764" width="9.28515625" style="63" customWidth="1"/>
    <col min="9765" max="9765" width="12.28515625" style="63" bestFit="1" customWidth="1"/>
    <col min="9766" max="9767" width="9.28515625" style="63" customWidth="1"/>
    <col min="9768" max="9769" width="10.85546875" style="63" bestFit="1" customWidth="1"/>
    <col min="9770" max="9770" width="14.85546875" style="63" bestFit="1" customWidth="1"/>
    <col min="9771" max="9771" width="13.85546875" style="63" bestFit="1" customWidth="1"/>
    <col min="9772" max="9772" width="9.140625" style="63" bestFit="1" customWidth="1"/>
    <col min="9773" max="9773" width="10.28515625" style="63" bestFit="1" customWidth="1"/>
    <col min="9774" max="9774" width="12.85546875" style="63" bestFit="1" customWidth="1"/>
    <col min="9775" max="9775" width="14" style="63" bestFit="1" customWidth="1"/>
    <col min="9776" max="9776" width="13.140625" style="63" bestFit="1" customWidth="1"/>
    <col min="9777" max="9986" width="8.7109375" style="63"/>
    <col min="9987" max="9988" width="11" style="63" bestFit="1" customWidth="1"/>
    <col min="9989" max="9989" width="11.7109375" style="63" bestFit="1" customWidth="1"/>
    <col min="9990" max="9990" width="11.28515625" style="63" bestFit="1" customWidth="1"/>
    <col min="9991" max="9991" width="9.85546875" style="63" bestFit="1" customWidth="1"/>
    <col min="9992" max="9992" width="12" style="63" bestFit="1" customWidth="1"/>
    <col min="9993" max="9995" width="0" style="63" hidden="1" customWidth="1"/>
    <col min="9996" max="9996" width="12.140625" style="63" customWidth="1"/>
    <col min="9997" max="9997" width="13.5703125" style="63" bestFit="1" customWidth="1"/>
    <col min="9998" max="9998" width="12.28515625" style="63" bestFit="1" customWidth="1"/>
    <col min="9999" max="9999" width="12.42578125" style="63" bestFit="1" customWidth="1"/>
    <col min="10000" max="10000" width="11.28515625" style="63" bestFit="1" customWidth="1"/>
    <col min="10001" max="10002" width="0" style="63" hidden="1" customWidth="1"/>
    <col min="10003" max="10003" width="11.28515625" style="63" bestFit="1" customWidth="1"/>
    <col min="10004" max="10004" width="9.140625" style="63" bestFit="1" customWidth="1"/>
    <col min="10005" max="10005" width="0" style="63" hidden="1" customWidth="1"/>
    <col min="10006" max="10006" width="9.140625" style="63" bestFit="1" customWidth="1"/>
    <col min="10007" max="10007" width="0" style="63" hidden="1" customWidth="1"/>
    <col min="10008" max="10008" width="13.85546875" style="63" bestFit="1" customWidth="1"/>
    <col min="10009" max="10009" width="0" style="63" hidden="1" customWidth="1"/>
    <col min="10010" max="10010" width="12.28515625" style="63" bestFit="1" customWidth="1"/>
    <col min="10011" max="10011" width="14" style="63" bestFit="1" customWidth="1"/>
    <col min="10012" max="10012" width="13.85546875" style="63" bestFit="1" customWidth="1"/>
    <col min="10013" max="10013" width="13.28515625" style="63" bestFit="1" customWidth="1"/>
    <col min="10014" max="10014" width="14" style="63" bestFit="1" customWidth="1"/>
    <col min="10015" max="10016" width="0" style="63" hidden="1" customWidth="1"/>
    <col min="10017" max="10017" width="12.140625" style="63" bestFit="1" customWidth="1"/>
    <col min="10018" max="10018" width="13.140625" style="63" bestFit="1" customWidth="1"/>
    <col min="10019" max="10019" width="12.140625" style="63" customWidth="1"/>
    <col min="10020" max="10020" width="9.28515625" style="63" customWidth="1"/>
    <col min="10021" max="10021" width="12.28515625" style="63" bestFit="1" customWidth="1"/>
    <col min="10022" max="10023" width="9.28515625" style="63" customWidth="1"/>
    <col min="10024" max="10025" width="10.85546875" style="63" bestFit="1" customWidth="1"/>
    <col min="10026" max="10026" width="14.85546875" style="63" bestFit="1" customWidth="1"/>
    <col min="10027" max="10027" width="13.85546875" style="63" bestFit="1" customWidth="1"/>
    <col min="10028" max="10028" width="9.140625" style="63" bestFit="1" customWidth="1"/>
    <col min="10029" max="10029" width="10.28515625" style="63" bestFit="1" customWidth="1"/>
    <col min="10030" max="10030" width="12.85546875" style="63" bestFit="1" customWidth="1"/>
    <col min="10031" max="10031" width="14" style="63" bestFit="1" customWidth="1"/>
    <col min="10032" max="10032" width="13.140625" style="63" bestFit="1" customWidth="1"/>
    <col min="10033" max="10242" width="8.7109375" style="63"/>
    <col min="10243" max="10244" width="11" style="63" bestFit="1" customWidth="1"/>
    <col min="10245" max="10245" width="11.7109375" style="63" bestFit="1" customWidth="1"/>
    <col min="10246" max="10246" width="11.28515625" style="63" bestFit="1" customWidth="1"/>
    <col min="10247" max="10247" width="9.85546875" style="63" bestFit="1" customWidth="1"/>
    <col min="10248" max="10248" width="12" style="63" bestFit="1" customWidth="1"/>
    <col min="10249" max="10251" width="0" style="63" hidden="1" customWidth="1"/>
    <col min="10252" max="10252" width="12.140625" style="63" customWidth="1"/>
    <col min="10253" max="10253" width="13.5703125" style="63" bestFit="1" customWidth="1"/>
    <col min="10254" max="10254" width="12.28515625" style="63" bestFit="1" customWidth="1"/>
    <col min="10255" max="10255" width="12.42578125" style="63" bestFit="1" customWidth="1"/>
    <col min="10256" max="10256" width="11.28515625" style="63" bestFit="1" customWidth="1"/>
    <col min="10257" max="10258" width="0" style="63" hidden="1" customWidth="1"/>
    <col min="10259" max="10259" width="11.28515625" style="63" bestFit="1" customWidth="1"/>
    <col min="10260" max="10260" width="9.140625" style="63" bestFit="1" customWidth="1"/>
    <col min="10261" max="10261" width="0" style="63" hidden="1" customWidth="1"/>
    <col min="10262" max="10262" width="9.140625" style="63" bestFit="1" customWidth="1"/>
    <col min="10263" max="10263" width="0" style="63" hidden="1" customWidth="1"/>
    <col min="10264" max="10264" width="13.85546875" style="63" bestFit="1" customWidth="1"/>
    <col min="10265" max="10265" width="0" style="63" hidden="1" customWidth="1"/>
    <col min="10266" max="10266" width="12.28515625" style="63" bestFit="1" customWidth="1"/>
    <col min="10267" max="10267" width="14" style="63" bestFit="1" customWidth="1"/>
    <col min="10268" max="10268" width="13.85546875" style="63" bestFit="1" customWidth="1"/>
    <col min="10269" max="10269" width="13.28515625" style="63" bestFit="1" customWidth="1"/>
    <col min="10270" max="10270" width="14" style="63" bestFit="1" customWidth="1"/>
    <col min="10271" max="10272" width="0" style="63" hidden="1" customWidth="1"/>
    <col min="10273" max="10273" width="12.140625" style="63" bestFit="1" customWidth="1"/>
    <col min="10274" max="10274" width="13.140625" style="63" bestFit="1" customWidth="1"/>
    <col min="10275" max="10275" width="12.140625" style="63" customWidth="1"/>
    <col min="10276" max="10276" width="9.28515625" style="63" customWidth="1"/>
    <col min="10277" max="10277" width="12.28515625" style="63" bestFit="1" customWidth="1"/>
    <col min="10278" max="10279" width="9.28515625" style="63" customWidth="1"/>
    <col min="10280" max="10281" width="10.85546875" style="63" bestFit="1" customWidth="1"/>
    <col min="10282" max="10282" width="14.85546875" style="63" bestFit="1" customWidth="1"/>
    <col min="10283" max="10283" width="13.85546875" style="63" bestFit="1" customWidth="1"/>
    <col min="10284" max="10284" width="9.140625" style="63" bestFit="1" customWidth="1"/>
    <col min="10285" max="10285" width="10.28515625" style="63" bestFit="1" customWidth="1"/>
    <col min="10286" max="10286" width="12.85546875" style="63" bestFit="1" customWidth="1"/>
    <col min="10287" max="10287" width="14" style="63" bestFit="1" customWidth="1"/>
    <col min="10288" max="10288" width="13.140625" style="63" bestFit="1" customWidth="1"/>
    <col min="10289" max="10498" width="8.7109375" style="63"/>
    <col min="10499" max="10500" width="11" style="63" bestFit="1" customWidth="1"/>
    <col min="10501" max="10501" width="11.7109375" style="63" bestFit="1" customWidth="1"/>
    <col min="10502" max="10502" width="11.28515625" style="63" bestFit="1" customWidth="1"/>
    <col min="10503" max="10503" width="9.85546875" style="63" bestFit="1" customWidth="1"/>
    <col min="10504" max="10504" width="12" style="63" bestFit="1" customWidth="1"/>
    <col min="10505" max="10507" width="0" style="63" hidden="1" customWidth="1"/>
    <col min="10508" max="10508" width="12.140625" style="63" customWidth="1"/>
    <col min="10509" max="10509" width="13.5703125" style="63" bestFit="1" customWidth="1"/>
    <col min="10510" max="10510" width="12.28515625" style="63" bestFit="1" customWidth="1"/>
    <col min="10511" max="10511" width="12.42578125" style="63" bestFit="1" customWidth="1"/>
    <col min="10512" max="10512" width="11.28515625" style="63" bestFit="1" customWidth="1"/>
    <col min="10513" max="10514" width="0" style="63" hidden="1" customWidth="1"/>
    <col min="10515" max="10515" width="11.28515625" style="63" bestFit="1" customWidth="1"/>
    <col min="10516" max="10516" width="9.140625" style="63" bestFit="1" customWidth="1"/>
    <col min="10517" max="10517" width="0" style="63" hidden="1" customWidth="1"/>
    <col min="10518" max="10518" width="9.140625" style="63" bestFit="1" customWidth="1"/>
    <col min="10519" max="10519" width="0" style="63" hidden="1" customWidth="1"/>
    <col min="10520" max="10520" width="13.85546875" style="63" bestFit="1" customWidth="1"/>
    <col min="10521" max="10521" width="0" style="63" hidden="1" customWidth="1"/>
    <col min="10522" max="10522" width="12.28515625" style="63" bestFit="1" customWidth="1"/>
    <col min="10523" max="10523" width="14" style="63" bestFit="1" customWidth="1"/>
    <col min="10524" max="10524" width="13.85546875" style="63" bestFit="1" customWidth="1"/>
    <col min="10525" max="10525" width="13.28515625" style="63" bestFit="1" customWidth="1"/>
    <col min="10526" max="10526" width="14" style="63" bestFit="1" customWidth="1"/>
    <col min="10527" max="10528" width="0" style="63" hidden="1" customWidth="1"/>
    <col min="10529" max="10529" width="12.140625" style="63" bestFit="1" customWidth="1"/>
    <col min="10530" max="10530" width="13.140625" style="63" bestFit="1" customWidth="1"/>
    <col min="10531" max="10531" width="12.140625" style="63" customWidth="1"/>
    <col min="10532" max="10532" width="9.28515625" style="63" customWidth="1"/>
    <col min="10533" max="10533" width="12.28515625" style="63" bestFit="1" customWidth="1"/>
    <col min="10534" max="10535" width="9.28515625" style="63" customWidth="1"/>
    <col min="10536" max="10537" width="10.85546875" style="63" bestFit="1" customWidth="1"/>
    <col min="10538" max="10538" width="14.85546875" style="63" bestFit="1" customWidth="1"/>
    <col min="10539" max="10539" width="13.85546875" style="63" bestFit="1" customWidth="1"/>
    <col min="10540" max="10540" width="9.140625" style="63" bestFit="1" customWidth="1"/>
    <col min="10541" max="10541" width="10.28515625" style="63" bestFit="1" customWidth="1"/>
    <col min="10542" max="10542" width="12.85546875" style="63" bestFit="1" customWidth="1"/>
    <col min="10543" max="10543" width="14" style="63" bestFit="1" customWidth="1"/>
    <col min="10544" max="10544" width="13.140625" style="63" bestFit="1" customWidth="1"/>
    <col min="10545" max="10754" width="8.7109375" style="63"/>
    <col min="10755" max="10756" width="11" style="63" bestFit="1" customWidth="1"/>
    <col min="10757" max="10757" width="11.7109375" style="63" bestFit="1" customWidth="1"/>
    <col min="10758" max="10758" width="11.28515625" style="63" bestFit="1" customWidth="1"/>
    <col min="10759" max="10759" width="9.85546875" style="63" bestFit="1" customWidth="1"/>
    <col min="10760" max="10760" width="12" style="63" bestFit="1" customWidth="1"/>
    <col min="10761" max="10763" width="0" style="63" hidden="1" customWidth="1"/>
    <col min="10764" max="10764" width="12.140625" style="63" customWidth="1"/>
    <col min="10765" max="10765" width="13.5703125" style="63" bestFit="1" customWidth="1"/>
    <col min="10766" max="10766" width="12.28515625" style="63" bestFit="1" customWidth="1"/>
    <col min="10767" max="10767" width="12.42578125" style="63" bestFit="1" customWidth="1"/>
    <col min="10768" max="10768" width="11.28515625" style="63" bestFit="1" customWidth="1"/>
    <col min="10769" max="10770" width="0" style="63" hidden="1" customWidth="1"/>
    <col min="10771" max="10771" width="11.28515625" style="63" bestFit="1" customWidth="1"/>
    <col min="10772" max="10772" width="9.140625" style="63" bestFit="1" customWidth="1"/>
    <col min="10773" max="10773" width="0" style="63" hidden="1" customWidth="1"/>
    <col min="10774" max="10774" width="9.140625" style="63" bestFit="1" customWidth="1"/>
    <col min="10775" max="10775" width="0" style="63" hidden="1" customWidth="1"/>
    <col min="10776" max="10776" width="13.85546875" style="63" bestFit="1" customWidth="1"/>
    <col min="10777" max="10777" width="0" style="63" hidden="1" customWidth="1"/>
    <col min="10778" max="10778" width="12.28515625" style="63" bestFit="1" customWidth="1"/>
    <col min="10779" max="10779" width="14" style="63" bestFit="1" customWidth="1"/>
    <col min="10780" max="10780" width="13.85546875" style="63" bestFit="1" customWidth="1"/>
    <col min="10781" max="10781" width="13.28515625" style="63" bestFit="1" customWidth="1"/>
    <col min="10782" max="10782" width="14" style="63" bestFit="1" customWidth="1"/>
    <col min="10783" max="10784" width="0" style="63" hidden="1" customWidth="1"/>
    <col min="10785" max="10785" width="12.140625" style="63" bestFit="1" customWidth="1"/>
    <col min="10786" max="10786" width="13.140625" style="63" bestFit="1" customWidth="1"/>
    <col min="10787" max="10787" width="12.140625" style="63" customWidth="1"/>
    <col min="10788" max="10788" width="9.28515625" style="63" customWidth="1"/>
    <col min="10789" max="10789" width="12.28515625" style="63" bestFit="1" customWidth="1"/>
    <col min="10790" max="10791" width="9.28515625" style="63" customWidth="1"/>
    <col min="10792" max="10793" width="10.85546875" style="63" bestFit="1" customWidth="1"/>
    <col min="10794" max="10794" width="14.85546875" style="63" bestFit="1" customWidth="1"/>
    <col min="10795" max="10795" width="13.85546875" style="63" bestFit="1" customWidth="1"/>
    <col min="10796" max="10796" width="9.140625" style="63" bestFit="1" customWidth="1"/>
    <col min="10797" max="10797" width="10.28515625" style="63" bestFit="1" customWidth="1"/>
    <col min="10798" max="10798" width="12.85546875" style="63" bestFit="1" customWidth="1"/>
    <col min="10799" max="10799" width="14" style="63" bestFit="1" customWidth="1"/>
    <col min="10800" max="10800" width="13.140625" style="63" bestFit="1" customWidth="1"/>
    <col min="10801" max="11010" width="8.7109375" style="63"/>
    <col min="11011" max="11012" width="11" style="63" bestFit="1" customWidth="1"/>
    <col min="11013" max="11013" width="11.7109375" style="63" bestFit="1" customWidth="1"/>
    <col min="11014" max="11014" width="11.28515625" style="63" bestFit="1" customWidth="1"/>
    <col min="11015" max="11015" width="9.85546875" style="63" bestFit="1" customWidth="1"/>
    <col min="11016" max="11016" width="12" style="63" bestFit="1" customWidth="1"/>
    <col min="11017" max="11019" width="0" style="63" hidden="1" customWidth="1"/>
    <col min="11020" max="11020" width="12.140625" style="63" customWidth="1"/>
    <col min="11021" max="11021" width="13.5703125" style="63" bestFit="1" customWidth="1"/>
    <col min="11022" max="11022" width="12.28515625" style="63" bestFit="1" customWidth="1"/>
    <col min="11023" max="11023" width="12.42578125" style="63" bestFit="1" customWidth="1"/>
    <col min="11024" max="11024" width="11.28515625" style="63" bestFit="1" customWidth="1"/>
    <col min="11025" max="11026" width="0" style="63" hidden="1" customWidth="1"/>
    <col min="11027" max="11027" width="11.28515625" style="63" bestFit="1" customWidth="1"/>
    <col min="11028" max="11028" width="9.140625" style="63" bestFit="1" customWidth="1"/>
    <col min="11029" max="11029" width="0" style="63" hidden="1" customWidth="1"/>
    <col min="11030" max="11030" width="9.140625" style="63" bestFit="1" customWidth="1"/>
    <col min="11031" max="11031" width="0" style="63" hidden="1" customWidth="1"/>
    <col min="11032" max="11032" width="13.85546875" style="63" bestFit="1" customWidth="1"/>
    <col min="11033" max="11033" width="0" style="63" hidden="1" customWidth="1"/>
    <col min="11034" max="11034" width="12.28515625" style="63" bestFit="1" customWidth="1"/>
    <col min="11035" max="11035" width="14" style="63" bestFit="1" customWidth="1"/>
    <col min="11036" max="11036" width="13.85546875" style="63" bestFit="1" customWidth="1"/>
    <col min="11037" max="11037" width="13.28515625" style="63" bestFit="1" customWidth="1"/>
    <col min="11038" max="11038" width="14" style="63" bestFit="1" customWidth="1"/>
    <col min="11039" max="11040" width="0" style="63" hidden="1" customWidth="1"/>
    <col min="11041" max="11041" width="12.140625" style="63" bestFit="1" customWidth="1"/>
    <col min="11042" max="11042" width="13.140625" style="63" bestFit="1" customWidth="1"/>
    <col min="11043" max="11043" width="12.140625" style="63" customWidth="1"/>
    <col min="11044" max="11044" width="9.28515625" style="63" customWidth="1"/>
    <col min="11045" max="11045" width="12.28515625" style="63" bestFit="1" customWidth="1"/>
    <col min="11046" max="11047" width="9.28515625" style="63" customWidth="1"/>
    <col min="11048" max="11049" width="10.85546875" style="63" bestFit="1" customWidth="1"/>
    <col min="11050" max="11050" width="14.85546875" style="63" bestFit="1" customWidth="1"/>
    <col min="11051" max="11051" width="13.85546875" style="63" bestFit="1" customWidth="1"/>
    <col min="11052" max="11052" width="9.140625" style="63" bestFit="1" customWidth="1"/>
    <col min="11053" max="11053" width="10.28515625" style="63" bestFit="1" customWidth="1"/>
    <col min="11054" max="11054" width="12.85546875" style="63" bestFit="1" customWidth="1"/>
    <col min="11055" max="11055" width="14" style="63" bestFit="1" customWidth="1"/>
    <col min="11056" max="11056" width="13.140625" style="63" bestFit="1" customWidth="1"/>
    <col min="11057" max="11266" width="8.7109375" style="63"/>
    <col min="11267" max="11268" width="11" style="63" bestFit="1" customWidth="1"/>
    <col min="11269" max="11269" width="11.7109375" style="63" bestFit="1" customWidth="1"/>
    <col min="11270" max="11270" width="11.28515625" style="63" bestFit="1" customWidth="1"/>
    <col min="11271" max="11271" width="9.85546875" style="63" bestFit="1" customWidth="1"/>
    <col min="11272" max="11272" width="12" style="63" bestFit="1" customWidth="1"/>
    <col min="11273" max="11275" width="0" style="63" hidden="1" customWidth="1"/>
    <col min="11276" max="11276" width="12.140625" style="63" customWidth="1"/>
    <col min="11277" max="11277" width="13.5703125" style="63" bestFit="1" customWidth="1"/>
    <col min="11278" max="11278" width="12.28515625" style="63" bestFit="1" customWidth="1"/>
    <col min="11279" max="11279" width="12.42578125" style="63" bestFit="1" customWidth="1"/>
    <col min="11280" max="11280" width="11.28515625" style="63" bestFit="1" customWidth="1"/>
    <col min="11281" max="11282" width="0" style="63" hidden="1" customWidth="1"/>
    <col min="11283" max="11283" width="11.28515625" style="63" bestFit="1" customWidth="1"/>
    <col min="11284" max="11284" width="9.140625" style="63" bestFit="1" customWidth="1"/>
    <col min="11285" max="11285" width="0" style="63" hidden="1" customWidth="1"/>
    <col min="11286" max="11286" width="9.140625" style="63" bestFit="1" customWidth="1"/>
    <col min="11287" max="11287" width="0" style="63" hidden="1" customWidth="1"/>
    <col min="11288" max="11288" width="13.85546875" style="63" bestFit="1" customWidth="1"/>
    <col min="11289" max="11289" width="0" style="63" hidden="1" customWidth="1"/>
    <col min="11290" max="11290" width="12.28515625" style="63" bestFit="1" customWidth="1"/>
    <col min="11291" max="11291" width="14" style="63" bestFit="1" customWidth="1"/>
    <col min="11292" max="11292" width="13.85546875" style="63" bestFit="1" customWidth="1"/>
    <col min="11293" max="11293" width="13.28515625" style="63" bestFit="1" customWidth="1"/>
    <col min="11294" max="11294" width="14" style="63" bestFit="1" customWidth="1"/>
    <col min="11295" max="11296" width="0" style="63" hidden="1" customWidth="1"/>
    <col min="11297" max="11297" width="12.140625" style="63" bestFit="1" customWidth="1"/>
    <col min="11298" max="11298" width="13.140625" style="63" bestFit="1" customWidth="1"/>
    <col min="11299" max="11299" width="12.140625" style="63" customWidth="1"/>
    <col min="11300" max="11300" width="9.28515625" style="63" customWidth="1"/>
    <col min="11301" max="11301" width="12.28515625" style="63" bestFit="1" customWidth="1"/>
    <col min="11302" max="11303" width="9.28515625" style="63" customWidth="1"/>
    <col min="11304" max="11305" width="10.85546875" style="63" bestFit="1" customWidth="1"/>
    <col min="11306" max="11306" width="14.85546875" style="63" bestFit="1" customWidth="1"/>
    <col min="11307" max="11307" width="13.85546875" style="63" bestFit="1" customWidth="1"/>
    <col min="11308" max="11308" width="9.140625" style="63" bestFit="1" customWidth="1"/>
    <col min="11309" max="11309" width="10.28515625" style="63" bestFit="1" customWidth="1"/>
    <col min="11310" max="11310" width="12.85546875" style="63" bestFit="1" customWidth="1"/>
    <col min="11311" max="11311" width="14" style="63" bestFit="1" customWidth="1"/>
    <col min="11312" max="11312" width="13.140625" style="63" bestFit="1" customWidth="1"/>
    <col min="11313" max="11522" width="8.7109375" style="63"/>
    <col min="11523" max="11524" width="11" style="63" bestFit="1" customWidth="1"/>
    <col min="11525" max="11525" width="11.7109375" style="63" bestFit="1" customWidth="1"/>
    <col min="11526" max="11526" width="11.28515625" style="63" bestFit="1" customWidth="1"/>
    <col min="11527" max="11527" width="9.85546875" style="63" bestFit="1" customWidth="1"/>
    <col min="11528" max="11528" width="12" style="63" bestFit="1" customWidth="1"/>
    <col min="11529" max="11531" width="0" style="63" hidden="1" customWidth="1"/>
    <col min="11532" max="11532" width="12.140625" style="63" customWidth="1"/>
    <col min="11533" max="11533" width="13.5703125" style="63" bestFit="1" customWidth="1"/>
    <col min="11534" max="11534" width="12.28515625" style="63" bestFit="1" customWidth="1"/>
    <col min="11535" max="11535" width="12.42578125" style="63" bestFit="1" customWidth="1"/>
    <col min="11536" max="11536" width="11.28515625" style="63" bestFit="1" customWidth="1"/>
    <col min="11537" max="11538" width="0" style="63" hidden="1" customWidth="1"/>
    <col min="11539" max="11539" width="11.28515625" style="63" bestFit="1" customWidth="1"/>
    <col min="11540" max="11540" width="9.140625" style="63" bestFit="1" customWidth="1"/>
    <col min="11541" max="11541" width="0" style="63" hidden="1" customWidth="1"/>
    <col min="11542" max="11542" width="9.140625" style="63" bestFit="1" customWidth="1"/>
    <col min="11543" max="11543" width="0" style="63" hidden="1" customWidth="1"/>
    <col min="11544" max="11544" width="13.85546875" style="63" bestFit="1" customWidth="1"/>
    <col min="11545" max="11545" width="0" style="63" hidden="1" customWidth="1"/>
    <col min="11546" max="11546" width="12.28515625" style="63" bestFit="1" customWidth="1"/>
    <col min="11547" max="11547" width="14" style="63" bestFit="1" customWidth="1"/>
    <col min="11548" max="11548" width="13.85546875" style="63" bestFit="1" customWidth="1"/>
    <col min="11549" max="11549" width="13.28515625" style="63" bestFit="1" customWidth="1"/>
    <col min="11550" max="11550" width="14" style="63" bestFit="1" customWidth="1"/>
    <col min="11551" max="11552" width="0" style="63" hidden="1" customWidth="1"/>
    <col min="11553" max="11553" width="12.140625" style="63" bestFit="1" customWidth="1"/>
    <col min="11554" max="11554" width="13.140625" style="63" bestFit="1" customWidth="1"/>
    <col min="11555" max="11555" width="12.140625" style="63" customWidth="1"/>
    <col min="11556" max="11556" width="9.28515625" style="63" customWidth="1"/>
    <col min="11557" max="11557" width="12.28515625" style="63" bestFit="1" customWidth="1"/>
    <col min="11558" max="11559" width="9.28515625" style="63" customWidth="1"/>
    <col min="11560" max="11561" width="10.85546875" style="63" bestFit="1" customWidth="1"/>
    <col min="11562" max="11562" width="14.85546875" style="63" bestFit="1" customWidth="1"/>
    <col min="11563" max="11563" width="13.85546875" style="63" bestFit="1" customWidth="1"/>
    <col min="11564" max="11564" width="9.140625" style="63" bestFit="1" customWidth="1"/>
    <col min="11565" max="11565" width="10.28515625" style="63" bestFit="1" customWidth="1"/>
    <col min="11566" max="11566" width="12.85546875" style="63" bestFit="1" customWidth="1"/>
    <col min="11567" max="11567" width="14" style="63" bestFit="1" customWidth="1"/>
    <col min="11568" max="11568" width="13.140625" style="63" bestFit="1" customWidth="1"/>
    <col min="11569" max="11778" width="8.7109375" style="63"/>
    <col min="11779" max="11780" width="11" style="63" bestFit="1" customWidth="1"/>
    <col min="11781" max="11781" width="11.7109375" style="63" bestFit="1" customWidth="1"/>
    <col min="11782" max="11782" width="11.28515625" style="63" bestFit="1" customWidth="1"/>
    <col min="11783" max="11783" width="9.85546875" style="63" bestFit="1" customWidth="1"/>
    <col min="11784" max="11784" width="12" style="63" bestFit="1" customWidth="1"/>
    <col min="11785" max="11787" width="0" style="63" hidden="1" customWidth="1"/>
    <col min="11788" max="11788" width="12.140625" style="63" customWidth="1"/>
    <col min="11789" max="11789" width="13.5703125" style="63" bestFit="1" customWidth="1"/>
    <col min="11790" max="11790" width="12.28515625" style="63" bestFit="1" customWidth="1"/>
    <col min="11791" max="11791" width="12.42578125" style="63" bestFit="1" customWidth="1"/>
    <col min="11792" max="11792" width="11.28515625" style="63" bestFit="1" customWidth="1"/>
    <col min="11793" max="11794" width="0" style="63" hidden="1" customWidth="1"/>
    <col min="11795" max="11795" width="11.28515625" style="63" bestFit="1" customWidth="1"/>
    <col min="11796" max="11796" width="9.140625" style="63" bestFit="1" customWidth="1"/>
    <col min="11797" max="11797" width="0" style="63" hidden="1" customWidth="1"/>
    <col min="11798" max="11798" width="9.140625" style="63" bestFit="1" customWidth="1"/>
    <col min="11799" max="11799" width="0" style="63" hidden="1" customWidth="1"/>
    <col min="11800" max="11800" width="13.85546875" style="63" bestFit="1" customWidth="1"/>
    <col min="11801" max="11801" width="0" style="63" hidden="1" customWidth="1"/>
    <col min="11802" max="11802" width="12.28515625" style="63" bestFit="1" customWidth="1"/>
    <col min="11803" max="11803" width="14" style="63" bestFit="1" customWidth="1"/>
    <col min="11804" max="11804" width="13.85546875" style="63" bestFit="1" customWidth="1"/>
    <col min="11805" max="11805" width="13.28515625" style="63" bestFit="1" customWidth="1"/>
    <col min="11806" max="11806" width="14" style="63" bestFit="1" customWidth="1"/>
    <col min="11807" max="11808" width="0" style="63" hidden="1" customWidth="1"/>
    <col min="11809" max="11809" width="12.140625" style="63" bestFit="1" customWidth="1"/>
    <col min="11810" max="11810" width="13.140625" style="63" bestFit="1" customWidth="1"/>
    <col min="11811" max="11811" width="12.140625" style="63" customWidth="1"/>
    <col min="11812" max="11812" width="9.28515625" style="63" customWidth="1"/>
    <col min="11813" max="11813" width="12.28515625" style="63" bestFit="1" customWidth="1"/>
    <col min="11814" max="11815" width="9.28515625" style="63" customWidth="1"/>
    <col min="11816" max="11817" width="10.85546875" style="63" bestFit="1" customWidth="1"/>
    <col min="11818" max="11818" width="14.85546875" style="63" bestFit="1" customWidth="1"/>
    <col min="11819" max="11819" width="13.85546875" style="63" bestFit="1" customWidth="1"/>
    <col min="11820" max="11820" width="9.140625" style="63" bestFit="1" customWidth="1"/>
    <col min="11821" max="11821" width="10.28515625" style="63" bestFit="1" customWidth="1"/>
    <col min="11822" max="11822" width="12.85546875" style="63" bestFit="1" customWidth="1"/>
    <col min="11823" max="11823" width="14" style="63" bestFit="1" customWidth="1"/>
    <col min="11824" max="11824" width="13.140625" style="63" bestFit="1" customWidth="1"/>
    <col min="11825" max="12034" width="8.7109375" style="63"/>
    <col min="12035" max="12036" width="11" style="63" bestFit="1" customWidth="1"/>
    <col min="12037" max="12037" width="11.7109375" style="63" bestFit="1" customWidth="1"/>
    <col min="12038" max="12038" width="11.28515625" style="63" bestFit="1" customWidth="1"/>
    <col min="12039" max="12039" width="9.85546875" style="63" bestFit="1" customWidth="1"/>
    <col min="12040" max="12040" width="12" style="63" bestFit="1" customWidth="1"/>
    <col min="12041" max="12043" width="0" style="63" hidden="1" customWidth="1"/>
    <col min="12044" max="12044" width="12.140625" style="63" customWidth="1"/>
    <col min="12045" max="12045" width="13.5703125" style="63" bestFit="1" customWidth="1"/>
    <col min="12046" max="12046" width="12.28515625" style="63" bestFit="1" customWidth="1"/>
    <col min="12047" max="12047" width="12.42578125" style="63" bestFit="1" customWidth="1"/>
    <col min="12048" max="12048" width="11.28515625" style="63" bestFit="1" customWidth="1"/>
    <col min="12049" max="12050" width="0" style="63" hidden="1" customWidth="1"/>
    <col min="12051" max="12051" width="11.28515625" style="63" bestFit="1" customWidth="1"/>
    <col min="12052" max="12052" width="9.140625" style="63" bestFit="1" customWidth="1"/>
    <col min="12053" max="12053" width="0" style="63" hidden="1" customWidth="1"/>
    <col min="12054" max="12054" width="9.140625" style="63" bestFit="1" customWidth="1"/>
    <col min="12055" max="12055" width="0" style="63" hidden="1" customWidth="1"/>
    <col min="12056" max="12056" width="13.85546875" style="63" bestFit="1" customWidth="1"/>
    <col min="12057" max="12057" width="0" style="63" hidden="1" customWidth="1"/>
    <col min="12058" max="12058" width="12.28515625" style="63" bestFit="1" customWidth="1"/>
    <col min="12059" max="12059" width="14" style="63" bestFit="1" customWidth="1"/>
    <col min="12060" max="12060" width="13.85546875" style="63" bestFit="1" customWidth="1"/>
    <col min="12061" max="12061" width="13.28515625" style="63" bestFit="1" customWidth="1"/>
    <col min="12062" max="12062" width="14" style="63" bestFit="1" customWidth="1"/>
    <col min="12063" max="12064" width="0" style="63" hidden="1" customWidth="1"/>
    <col min="12065" max="12065" width="12.140625" style="63" bestFit="1" customWidth="1"/>
    <col min="12066" max="12066" width="13.140625" style="63" bestFit="1" customWidth="1"/>
    <col min="12067" max="12067" width="12.140625" style="63" customWidth="1"/>
    <col min="12068" max="12068" width="9.28515625" style="63" customWidth="1"/>
    <col min="12069" max="12069" width="12.28515625" style="63" bestFit="1" customWidth="1"/>
    <col min="12070" max="12071" width="9.28515625" style="63" customWidth="1"/>
    <col min="12072" max="12073" width="10.85546875" style="63" bestFit="1" customWidth="1"/>
    <col min="12074" max="12074" width="14.85546875" style="63" bestFit="1" customWidth="1"/>
    <col min="12075" max="12075" width="13.85546875" style="63" bestFit="1" customWidth="1"/>
    <col min="12076" max="12076" width="9.140625" style="63" bestFit="1" customWidth="1"/>
    <col min="12077" max="12077" width="10.28515625" style="63" bestFit="1" customWidth="1"/>
    <col min="12078" max="12078" width="12.85546875" style="63" bestFit="1" customWidth="1"/>
    <col min="12079" max="12079" width="14" style="63" bestFit="1" customWidth="1"/>
    <col min="12080" max="12080" width="13.140625" style="63" bestFit="1" customWidth="1"/>
    <col min="12081" max="12290" width="8.7109375" style="63"/>
    <col min="12291" max="12292" width="11" style="63" bestFit="1" customWidth="1"/>
    <col min="12293" max="12293" width="11.7109375" style="63" bestFit="1" customWidth="1"/>
    <col min="12294" max="12294" width="11.28515625" style="63" bestFit="1" customWidth="1"/>
    <col min="12295" max="12295" width="9.85546875" style="63" bestFit="1" customWidth="1"/>
    <col min="12296" max="12296" width="12" style="63" bestFit="1" customWidth="1"/>
    <col min="12297" max="12299" width="0" style="63" hidden="1" customWidth="1"/>
    <col min="12300" max="12300" width="12.140625" style="63" customWidth="1"/>
    <col min="12301" max="12301" width="13.5703125" style="63" bestFit="1" customWidth="1"/>
    <col min="12302" max="12302" width="12.28515625" style="63" bestFit="1" customWidth="1"/>
    <col min="12303" max="12303" width="12.42578125" style="63" bestFit="1" customWidth="1"/>
    <col min="12304" max="12304" width="11.28515625" style="63" bestFit="1" customWidth="1"/>
    <col min="12305" max="12306" width="0" style="63" hidden="1" customWidth="1"/>
    <col min="12307" max="12307" width="11.28515625" style="63" bestFit="1" customWidth="1"/>
    <col min="12308" max="12308" width="9.140625" style="63" bestFit="1" customWidth="1"/>
    <col min="12309" max="12309" width="0" style="63" hidden="1" customWidth="1"/>
    <col min="12310" max="12310" width="9.140625" style="63" bestFit="1" customWidth="1"/>
    <col min="12311" max="12311" width="0" style="63" hidden="1" customWidth="1"/>
    <col min="12312" max="12312" width="13.85546875" style="63" bestFit="1" customWidth="1"/>
    <col min="12313" max="12313" width="0" style="63" hidden="1" customWidth="1"/>
    <col min="12314" max="12314" width="12.28515625" style="63" bestFit="1" customWidth="1"/>
    <col min="12315" max="12315" width="14" style="63" bestFit="1" customWidth="1"/>
    <col min="12316" max="12316" width="13.85546875" style="63" bestFit="1" customWidth="1"/>
    <col min="12317" max="12317" width="13.28515625" style="63" bestFit="1" customWidth="1"/>
    <col min="12318" max="12318" width="14" style="63" bestFit="1" customWidth="1"/>
    <col min="12319" max="12320" width="0" style="63" hidden="1" customWidth="1"/>
    <col min="12321" max="12321" width="12.140625" style="63" bestFit="1" customWidth="1"/>
    <col min="12322" max="12322" width="13.140625" style="63" bestFit="1" customWidth="1"/>
    <col min="12323" max="12323" width="12.140625" style="63" customWidth="1"/>
    <col min="12324" max="12324" width="9.28515625" style="63" customWidth="1"/>
    <col min="12325" max="12325" width="12.28515625" style="63" bestFit="1" customWidth="1"/>
    <col min="12326" max="12327" width="9.28515625" style="63" customWidth="1"/>
    <col min="12328" max="12329" width="10.85546875" style="63" bestFit="1" customWidth="1"/>
    <col min="12330" max="12330" width="14.85546875" style="63" bestFit="1" customWidth="1"/>
    <col min="12331" max="12331" width="13.85546875" style="63" bestFit="1" customWidth="1"/>
    <col min="12332" max="12332" width="9.140625" style="63" bestFit="1" customWidth="1"/>
    <col min="12333" max="12333" width="10.28515625" style="63" bestFit="1" customWidth="1"/>
    <col min="12334" max="12334" width="12.85546875" style="63" bestFit="1" customWidth="1"/>
    <col min="12335" max="12335" width="14" style="63" bestFit="1" customWidth="1"/>
    <col min="12336" max="12336" width="13.140625" style="63" bestFit="1" customWidth="1"/>
    <col min="12337" max="12546" width="8.7109375" style="63"/>
    <col min="12547" max="12548" width="11" style="63" bestFit="1" customWidth="1"/>
    <col min="12549" max="12549" width="11.7109375" style="63" bestFit="1" customWidth="1"/>
    <col min="12550" max="12550" width="11.28515625" style="63" bestFit="1" customWidth="1"/>
    <col min="12551" max="12551" width="9.85546875" style="63" bestFit="1" customWidth="1"/>
    <col min="12552" max="12552" width="12" style="63" bestFit="1" customWidth="1"/>
    <col min="12553" max="12555" width="0" style="63" hidden="1" customWidth="1"/>
    <col min="12556" max="12556" width="12.140625" style="63" customWidth="1"/>
    <col min="12557" max="12557" width="13.5703125" style="63" bestFit="1" customWidth="1"/>
    <col min="12558" max="12558" width="12.28515625" style="63" bestFit="1" customWidth="1"/>
    <col min="12559" max="12559" width="12.42578125" style="63" bestFit="1" customWidth="1"/>
    <col min="12560" max="12560" width="11.28515625" style="63" bestFit="1" customWidth="1"/>
    <col min="12561" max="12562" width="0" style="63" hidden="1" customWidth="1"/>
    <col min="12563" max="12563" width="11.28515625" style="63" bestFit="1" customWidth="1"/>
    <col min="12564" max="12564" width="9.140625" style="63" bestFit="1" customWidth="1"/>
    <col min="12565" max="12565" width="0" style="63" hidden="1" customWidth="1"/>
    <col min="12566" max="12566" width="9.140625" style="63" bestFit="1" customWidth="1"/>
    <col min="12567" max="12567" width="0" style="63" hidden="1" customWidth="1"/>
    <col min="12568" max="12568" width="13.85546875" style="63" bestFit="1" customWidth="1"/>
    <col min="12569" max="12569" width="0" style="63" hidden="1" customWidth="1"/>
    <col min="12570" max="12570" width="12.28515625" style="63" bestFit="1" customWidth="1"/>
    <col min="12571" max="12571" width="14" style="63" bestFit="1" customWidth="1"/>
    <col min="12572" max="12572" width="13.85546875" style="63" bestFit="1" customWidth="1"/>
    <col min="12573" max="12573" width="13.28515625" style="63" bestFit="1" customWidth="1"/>
    <col min="12574" max="12574" width="14" style="63" bestFit="1" customWidth="1"/>
    <col min="12575" max="12576" width="0" style="63" hidden="1" customWidth="1"/>
    <col min="12577" max="12577" width="12.140625" style="63" bestFit="1" customWidth="1"/>
    <col min="12578" max="12578" width="13.140625" style="63" bestFit="1" customWidth="1"/>
    <col min="12579" max="12579" width="12.140625" style="63" customWidth="1"/>
    <col min="12580" max="12580" width="9.28515625" style="63" customWidth="1"/>
    <col min="12581" max="12581" width="12.28515625" style="63" bestFit="1" customWidth="1"/>
    <col min="12582" max="12583" width="9.28515625" style="63" customWidth="1"/>
    <col min="12584" max="12585" width="10.85546875" style="63" bestFit="1" customWidth="1"/>
    <col min="12586" max="12586" width="14.85546875" style="63" bestFit="1" customWidth="1"/>
    <col min="12587" max="12587" width="13.85546875" style="63" bestFit="1" customWidth="1"/>
    <col min="12588" max="12588" width="9.140625" style="63" bestFit="1" customWidth="1"/>
    <col min="12589" max="12589" width="10.28515625" style="63" bestFit="1" customWidth="1"/>
    <col min="12590" max="12590" width="12.85546875" style="63" bestFit="1" customWidth="1"/>
    <col min="12591" max="12591" width="14" style="63" bestFit="1" customWidth="1"/>
    <col min="12592" max="12592" width="13.140625" style="63" bestFit="1" customWidth="1"/>
    <col min="12593" max="12802" width="8.7109375" style="63"/>
    <col min="12803" max="12804" width="11" style="63" bestFit="1" customWidth="1"/>
    <col min="12805" max="12805" width="11.7109375" style="63" bestFit="1" customWidth="1"/>
    <col min="12806" max="12806" width="11.28515625" style="63" bestFit="1" customWidth="1"/>
    <col min="12807" max="12807" width="9.85546875" style="63" bestFit="1" customWidth="1"/>
    <col min="12808" max="12808" width="12" style="63" bestFit="1" customWidth="1"/>
    <col min="12809" max="12811" width="0" style="63" hidden="1" customWidth="1"/>
    <col min="12812" max="12812" width="12.140625" style="63" customWidth="1"/>
    <col min="12813" max="12813" width="13.5703125" style="63" bestFit="1" customWidth="1"/>
    <col min="12814" max="12814" width="12.28515625" style="63" bestFit="1" customWidth="1"/>
    <col min="12815" max="12815" width="12.42578125" style="63" bestFit="1" customWidth="1"/>
    <col min="12816" max="12816" width="11.28515625" style="63" bestFit="1" customWidth="1"/>
    <col min="12817" max="12818" width="0" style="63" hidden="1" customWidth="1"/>
    <col min="12819" max="12819" width="11.28515625" style="63" bestFit="1" customWidth="1"/>
    <col min="12820" max="12820" width="9.140625" style="63" bestFit="1" customWidth="1"/>
    <col min="12821" max="12821" width="0" style="63" hidden="1" customWidth="1"/>
    <col min="12822" max="12822" width="9.140625" style="63" bestFit="1" customWidth="1"/>
    <col min="12823" max="12823" width="0" style="63" hidden="1" customWidth="1"/>
    <col min="12824" max="12824" width="13.85546875" style="63" bestFit="1" customWidth="1"/>
    <col min="12825" max="12825" width="0" style="63" hidden="1" customWidth="1"/>
    <col min="12826" max="12826" width="12.28515625" style="63" bestFit="1" customWidth="1"/>
    <col min="12827" max="12827" width="14" style="63" bestFit="1" customWidth="1"/>
    <col min="12828" max="12828" width="13.85546875" style="63" bestFit="1" customWidth="1"/>
    <col min="12829" max="12829" width="13.28515625" style="63" bestFit="1" customWidth="1"/>
    <col min="12830" max="12830" width="14" style="63" bestFit="1" customWidth="1"/>
    <col min="12831" max="12832" width="0" style="63" hidden="1" customWidth="1"/>
    <col min="12833" max="12833" width="12.140625" style="63" bestFit="1" customWidth="1"/>
    <col min="12834" max="12834" width="13.140625" style="63" bestFit="1" customWidth="1"/>
    <col min="12835" max="12835" width="12.140625" style="63" customWidth="1"/>
    <col min="12836" max="12836" width="9.28515625" style="63" customWidth="1"/>
    <col min="12837" max="12837" width="12.28515625" style="63" bestFit="1" customWidth="1"/>
    <col min="12838" max="12839" width="9.28515625" style="63" customWidth="1"/>
    <col min="12840" max="12841" width="10.85546875" style="63" bestFit="1" customWidth="1"/>
    <col min="12842" max="12842" width="14.85546875" style="63" bestFit="1" customWidth="1"/>
    <col min="12843" max="12843" width="13.85546875" style="63" bestFit="1" customWidth="1"/>
    <col min="12844" max="12844" width="9.140625" style="63" bestFit="1" customWidth="1"/>
    <col min="12845" max="12845" width="10.28515625" style="63" bestFit="1" customWidth="1"/>
    <col min="12846" max="12846" width="12.85546875" style="63" bestFit="1" customWidth="1"/>
    <col min="12847" max="12847" width="14" style="63" bestFit="1" customWidth="1"/>
    <col min="12848" max="12848" width="13.140625" style="63" bestFit="1" customWidth="1"/>
    <col min="12849" max="13058" width="8.7109375" style="63"/>
    <col min="13059" max="13060" width="11" style="63" bestFit="1" customWidth="1"/>
    <col min="13061" max="13061" width="11.7109375" style="63" bestFit="1" customWidth="1"/>
    <col min="13062" max="13062" width="11.28515625" style="63" bestFit="1" customWidth="1"/>
    <col min="13063" max="13063" width="9.85546875" style="63" bestFit="1" customWidth="1"/>
    <col min="13064" max="13064" width="12" style="63" bestFit="1" customWidth="1"/>
    <col min="13065" max="13067" width="0" style="63" hidden="1" customWidth="1"/>
    <col min="13068" max="13068" width="12.140625" style="63" customWidth="1"/>
    <col min="13069" max="13069" width="13.5703125" style="63" bestFit="1" customWidth="1"/>
    <col min="13070" max="13070" width="12.28515625" style="63" bestFit="1" customWidth="1"/>
    <col min="13071" max="13071" width="12.42578125" style="63" bestFit="1" customWidth="1"/>
    <col min="13072" max="13072" width="11.28515625" style="63" bestFit="1" customWidth="1"/>
    <col min="13073" max="13074" width="0" style="63" hidden="1" customWidth="1"/>
    <col min="13075" max="13075" width="11.28515625" style="63" bestFit="1" customWidth="1"/>
    <col min="13076" max="13076" width="9.140625" style="63" bestFit="1" customWidth="1"/>
    <col min="13077" max="13077" width="0" style="63" hidden="1" customWidth="1"/>
    <col min="13078" max="13078" width="9.140625" style="63" bestFit="1" customWidth="1"/>
    <col min="13079" max="13079" width="0" style="63" hidden="1" customWidth="1"/>
    <col min="13080" max="13080" width="13.85546875" style="63" bestFit="1" customWidth="1"/>
    <col min="13081" max="13081" width="0" style="63" hidden="1" customWidth="1"/>
    <col min="13082" max="13082" width="12.28515625" style="63" bestFit="1" customWidth="1"/>
    <col min="13083" max="13083" width="14" style="63" bestFit="1" customWidth="1"/>
    <col min="13084" max="13084" width="13.85546875" style="63" bestFit="1" customWidth="1"/>
    <col min="13085" max="13085" width="13.28515625" style="63" bestFit="1" customWidth="1"/>
    <col min="13086" max="13086" width="14" style="63" bestFit="1" customWidth="1"/>
    <col min="13087" max="13088" width="0" style="63" hidden="1" customWidth="1"/>
    <col min="13089" max="13089" width="12.140625" style="63" bestFit="1" customWidth="1"/>
    <col min="13090" max="13090" width="13.140625" style="63" bestFit="1" customWidth="1"/>
    <col min="13091" max="13091" width="12.140625" style="63" customWidth="1"/>
    <col min="13092" max="13092" width="9.28515625" style="63" customWidth="1"/>
    <col min="13093" max="13093" width="12.28515625" style="63" bestFit="1" customWidth="1"/>
    <col min="13094" max="13095" width="9.28515625" style="63" customWidth="1"/>
    <col min="13096" max="13097" width="10.85546875" style="63" bestFit="1" customWidth="1"/>
    <col min="13098" max="13098" width="14.85546875" style="63" bestFit="1" customWidth="1"/>
    <col min="13099" max="13099" width="13.85546875" style="63" bestFit="1" customWidth="1"/>
    <col min="13100" max="13100" width="9.140625" style="63" bestFit="1" customWidth="1"/>
    <col min="13101" max="13101" width="10.28515625" style="63" bestFit="1" customWidth="1"/>
    <col min="13102" max="13102" width="12.85546875" style="63" bestFit="1" customWidth="1"/>
    <col min="13103" max="13103" width="14" style="63" bestFit="1" customWidth="1"/>
    <col min="13104" max="13104" width="13.140625" style="63" bestFit="1" customWidth="1"/>
    <col min="13105" max="13314" width="8.7109375" style="63"/>
    <col min="13315" max="13316" width="11" style="63" bestFit="1" customWidth="1"/>
    <col min="13317" max="13317" width="11.7109375" style="63" bestFit="1" customWidth="1"/>
    <col min="13318" max="13318" width="11.28515625" style="63" bestFit="1" customWidth="1"/>
    <col min="13319" max="13319" width="9.85546875" style="63" bestFit="1" customWidth="1"/>
    <col min="13320" max="13320" width="12" style="63" bestFit="1" customWidth="1"/>
    <col min="13321" max="13323" width="0" style="63" hidden="1" customWidth="1"/>
    <col min="13324" max="13324" width="12.140625" style="63" customWidth="1"/>
    <col min="13325" max="13325" width="13.5703125" style="63" bestFit="1" customWidth="1"/>
    <col min="13326" max="13326" width="12.28515625" style="63" bestFit="1" customWidth="1"/>
    <col min="13327" max="13327" width="12.42578125" style="63" bestFit="1" customWidth="1"/>
    <col min="13328" max="13328" width="11.28515625" style="63" bestFit="1" customWidth="1"/>
    <col min="13329" max="13330" width="0" style="63" hidden="1" customWidth="1"/>
    <col min="13331" max="13331" width="11.28515625" style="63" bestFit="1" customWidth="1"/>
    <col min="13332" max="13332" width="9.140625" style="63" bestFit="1" customWidth="1"/>
    <col min="13333" max="13333" width="0" style="63" hidden="1" customWidth="1"/>
    <col min="13334" max="13334" width="9.140625" style="63" bestFit="1" customWidth="1"/>
    <col min="13335" max="13335" width="0" style="63" hidden="1" customWidth="1"/>
    <col min="13336" max="13336" width="13.85546875" style="63" bestFit="1" customWidth="1"/>
    <col min="13337" max="13337" width="0" style="63" hidden="1" customWidth="1"/>
    <col min="13338" max="13338" width="12.28515625" style="63" bestFit="1" customWidth="1"/>
    <col min="13339" max="13339" width="14" style="63" bestFit="1" customWidth="1"/>
    <col min="13340" max="13340" width="13.85546875" style="63" bestFit="1" customWidth="1"/>
    <col min="13341" max="13341" width="13.28515625" style="63" bestFit="1" customWidth="1"/>
    <col min="13342" max="13342" width="14" style="63" bestFit="1" customWidth="1"/>
    <col min="13343" max="13344" width="0" style="63" hidden="1" customWidth="1"/>
    <col min="13345" max="13345" width="12.140625" style="63" bestFit="1" customWidth="1"/>
    <col min="13346" max="13346" width="13.140625" style="63" bestFit="1" customWidth="1"/>
    <col min="13347" max="13347" width="12.140625" style="63" customWidth="1"/>
    <col min="13348" max="13348" width="9.28515625" style="63" customWidth="1"/>
    <col min="13349" max="13349" width="12.28515625" style="63" bestFit="1" customWidth="1"/>
    <col min="13350" max="13351" width="9.28515625" style="63" customWidth="1"/>
    <col min="13352" max="13353" width="10.85546875" style="63" bestFit="1" customWidth="1"/>
    <col min="13354" max="13354" width="14.85546875" style="63" bestFit="1" customWidth="1"/>
    <col min="13355" max="13355" width="13.85546875" style="63" bestFit="1" customWidth="1"/>
    <col min="13356" max="13356" width="9.140625" style="63" bestFit="1" customWidth="1"/>
    <col min="13357" max="13357" width="10.28515625" style="63" bestFit="1" customWidth="1"/>
    <col min="13358" max="13358" width="12.85546875" style="63" bestFit="1" customWidth="1"/>
    <col min="13359" max="13359" width="14" style="63" bestFit="1" customWidth="1"/>
    <col min="13360" max="13360" width="13.140625" style="63" bestFit="1" customWidth="1"/>
    <col min="13361" max="13570" width="8.7109375" style="63"/>
    <col min="13571" max="13572" width="11" style="63" bestFit="1" customWidth="1"/>
    <col min="13573" max="13573" width="11.7109375" style="63" bestFit="1" customWidth="1"/>
    <col min="13574" max="13574" width="11.28515625" style="63" bestFit="1" customWidth="1"/>
    <col min="13575" max="13575" width="9.85546875" style="63" bestFit="1" customWidth="1"/>
    <col min="13576" max="13576" width="12" style="63" bestFit="1" customWidth="1"/>
    <col min="13577" max="13579" width="0" style="63" hidden="1" customWidth="1"/>
    <col min="13580" max="13580" width="12.140625" style="63" customWidth="1"/>
    <col min="13581" max="13581" width="13.5703125" style="63" bestFit="1" customWidth="1"/>
    <col min="13582" max="13582" width="12.28515625" style="63" bestFit="1" customWidth="1"/>
    <col min="13583" max="13583" width="12.42578125" style="63" bestFit="1" customWidth="1"/>
    <col min="13584" max="13584" width="11.28515625" style="63" bestFit="1" customWidth="1"/>
    <col min="13585" max="13586" width="0" style="63" hidden="1" customWidth="1"/>
    <col min="13587" max="13587" width="11.28515625" style="63" bestFit="1" customWidth="1"/>
    <col min="13588" max="13588" width="9.140625" style="63" bestFit="1" customWidth="1"/>
    <col min="13589" max="13589" width="0" style="63" hidden="1" customWidth="1"/>
    <col min="13590" max="13590" width="9.140625" style="63" bestFit="1" customWidth="1"/>
    <col min="13591" max="13591" width="0" style="63" hidden="1" customWidth="1"/>
    <col min="13592" max="13592" width="13.85546875" style="63" bestFit="1" customWidth="1"/>
    <col min="13593" max="13593" width="0" style="63" hidden="1" customWidth="1"/>
    <col min="13594" max="13594" width="12.28515625" style="63" bestFit="1" customWidth="1"/>
    <col min="13595" max="13595" width="14" style="63" bestFit="1" customWidth="1"/>
    <col min="13596" max="13596" width="13.85546875" style="63" bestFit="1" customWidth="1"/>
    <col min="13597" max="13597" width="13.28515625" style="63" bestFit="1" customWidth="1"/>
    <col min="13598" max="13598" width="14" style="63" bestFit="1" customWidth="1"/>
    <col min="13599" max="13600" width="0" style="63" hidden="1" customWidth="1"/>
    <col min="13601" max="13601" width="12.140625" style="63" bestFit="1" customWidth="1"/>
    <col min="13602" max="13602" width="13.140625" style="63" bestFit="1" customWidth="1"/>
    <col min="13603" max="13603" width="12.140625" style="63" customWidth="1"/>
    <col min="13604" max="13604" width="9.28515625" style="63" customWidth="1"/>
    <col min="13605" max="13605" width="12.28515625" style="63" bestFit="1" customWidth="1"/>
    <col min="13606" max="13607" width="9.28515625" style="63" customWidth="1"/>
    <col min="13608" max="13609" width="10.85546875" style="63" bestFit="1" customWidth="1"/>
    <col min="13610" max="13610" width="14.85546875" style="63" bestFit="1" customWidth="1"/>
    <col min="13611" max="13611" width="13.85546875" style="63" bestFit="1" customWidth="1"/>
    <col min="13612" max="13612" width="9.140625" style="63" bestFit="1" customWidth="1"/>
    <col min="13613" max="13613" width="10.28515625" style="63" bestFit="1" customWidth="1"/>
    <col min="13614" max="13614" width="12.85546875" style="63" bestFit="1" customWidth="1"/>
    <col min="13615" max="13615" width="14" style="63" bestFit="1" customWidth="1"/>
    <col min="13616" max="13616" width="13.140625" style="63" bestFit="1" customWidth="1"/>
    <col min="13617" max="13826" width="8.7109375" style="63"/>
    <col min="13827" max="13828" width="11" style="63" bestFit="1" customWidth="1"/>
    <col min="13829" max="13829" width="11.7109375" style="63" bestFit="1" customWidth="1"/>
    <col min="13830" max="13830" width="11.28515625" style="63" bestFit="1" customWidth="1"/>
    <col min="13831" max="13831" width="9.85546875" style="63" bestFit="1" customWidth="1"/>
    <col min="13832" max="13832" width="12" style="63" bestFit="1" customWidth="1"/>
    <col min="13833" max="13835" width="0" style="63" hidden="1" customWidth="1"/>
    <col min="13836" max="13836" width="12.140625" style="63" customWidth="1"/>
    <col min="13837" max="13837" width="13.5703125" style="63" bestFit="1" customWidth="1"/>
    <col min="13838" max="13838" width="12.28515625" style="63" bestFit="1" customWidth="1"/>
    <col min="13839" max="13839" width="12.42578125" style="63" bestFit="1" customWidth="1"/>
    <col min="13840" max="13840" width="11.28515625" style="63" bestFit="1" customWidth="1"/>
    <col min="13841" max="13842" width="0" style="63" hidden="1" customWidth="1"/>
    <col min="13843" max="13843" width="11.28515625" style="63" bestFit="1" customWidth="1"/>
    <col min="13844" max="13844" width="9.140625" style="63" bestFit="1" customWidth="1"/>
    <col min="13845" max="13845" width="0" style="63" hidden="1" customWidth="1"/>
    <col min="13846" max="13846" width="9.140625" style="63" bestFit="1" customWidth="1"/>
    <col min="13847" max="13847" width="0" style="63" hidden="1" customWidth="1"/>
    <col min="13848" max="13848" width="13.85546875" style="63" bestFit="1" customWidth="1"/>
    <col min="13849" max="13849" width="0" style="63" hidden="1" customWidth="1"/>
    <col min="13850" max="13850" width="12.28515625" style="63" bestFit="1" customWidth="1"/>
    <col min="13851" max="13851" width="14" style="63" bestFit="1" customWidth="1"/>
    <col min="13852" max="13852" width="13.85546875" style="63" bestFit="1" customWidth="1"/>
    <col min="13853" max="13853" width="13.28515625" style="63" bestFit="1" customWidth="1"/>
    <col min="13854" max="13854" width="14" style="63" bestFit="1" customWidth="1"/>
    <col min="13855" max="13856" width="0" style="63" hidden="1" customWidth="1"/>
    <col min="13857" max="13857" width="12.140625" style="63" bestFit="1" customWidth="1"/>
    <col min="13858" max="13858" width="13.140625" style="63" bestFit="1" customWidth="1"/>
    <col min="13859" max="13859" width="12.140625" style="63" customWidth="1"/>
    <col min="13860" max="13860" width="9.28515625" style="63" customWidth="1"/>
    <col min="13861" max="13861" width="12.28515625" style="63" bestFit="1" customWidth="1"/>
    <col min="13862" max="13863" width="9.28515625" style="63" customWidth="1"/>
    <col min="13864" max="13865" width="10.85546875" style="63" bestFit="1" customWidth="1"/>
    <col min="13866" max="13866" width="14.85546875" style="63" bestFit="1" customWidth="1"/>
    <col min="13867" max="13867" width="13.85546875" style="63" bestFit="1" customWidth="1"/>
    <col min="13868" max="13868" width="9.140625" style="63" bestFit="1" customWidth="1"/>
    <col min="13869" max="13869" width="10.28515625" style="63" bestFit="1" customWidth="1"/>
    <col min="13870" max="13870" width="12.85546875" style="63" bestFit="1" customWidth="1"/>
    <col min="13871" max="13871" width="14" style="63" bestFit="1" customWidth="1"/>
    <col min="13872" max="13872" width="13.140625" style="63" bestFit="1" customWidth="1"/>
    <col min="13873" max="14082" width="8.7109375" style="63"/>
    <col min="14083" max="14084" width="11" style="63" bestFit="1" customWidth="1"/>
    <col min="14085" max="14085" width="11.7109375" style="63" bestFit="1" customWidth="1"/>
    <col min="14086" max="14086" width="11.28515625" style="63" bestFit="1" customWidth="1"/>
    <col min="14087" max="14087" width="9.85546875" style="63" bestFit="1" customWidth="1"/>
    <col min="14088" max="14088" width="12" style="63" bestFit="1" customWidth="1"/>
    <col min="14089" max="14091" width="0" style="63" hidden="1" customWidth="1"/>
    <col min="14092" max="14092" width="12.140625" style="63" customWidth="1"/>
    <col min="14093" max="14093" width="13.5703125" style="63" bestFit="1" customWidth="1"/>
    <col min="14094" max="14094" width="12.28515625" style="63" bestFit="1" customWidth="1"/>
    <col min="14095" max="14095" width="12.42578125" style="63" bestFit="1" customWidth="1"/>
    <col min="14096" max="14096" width="11.28515625" style="63" bestFit="1" customWidth="1"/>
    <col min="14097" max="14098" width="0" style="63" hidden="1" customWidth="1"/>
    <col min="14099" max="14099" width="11.28515625" style="63" bestFit="1" customWidth="1"/>
    <col min="14100" max="14100" width="9.140625" style="63" bestFit="1" customWidth="1"/>
    <col min="14101" max="14101" width="0" style="63" hidden="1" customWidth="1"/>
    <col min="14102" max="14102" width="9.140625" style="63" bestFit="1" customWidth="1"/>
    <col min="14103" max="14103" width="0" style="63" hidden="1" customWidth="1"/>
    <col min="14104" max="14104" width="13.85546875" style="63" bestFit="1" customWidth="1"/>
    <col min="14105" max="14105" width="0" style="63" hidden="1" customWidth="1"/>
    <col min="14106" max="14106" width="12.28515625" style="63" bestFit="1" customWidth="1"/>
    <col min="14107" max="14107" width="14" style="63" bestFit="1" customWidth="1"/>
    <col min="14108" max="14108" width="13.85546875" style="63" bestFit="1" customWidth="1"/>
    <col min="14109" max="14109" width="13.28515625" style="63" bestFit="1" customWidth="1"/>
    <col min="14110" max="14110" width="14" style="63" bestFit="1" customWidth="1"/>
    <col min="14111" max="14112" width="0" style="63" hidden="1" customWidth="1"/>
    <col min="14113" max="14113" width="12.140625" style="63" bestFit="1" customWidth="1"/>
    <col min="14114" max="14114" width="13.140625" style="63" bestFit="1" customWidth="1"/>
    <col min="14115" max="14115" width="12.140625" style="63" customWidth="1"/>
    <col min="14116" max="14116" width="9.28515625" style="63" customWidth="1"/>
    <col min="14117" max="14117" width="12.28515625" style="63" bestFit="1" customWidth="1"/>
    <col min="14118" max="14119" width="9.28515625" style="63" customWidth="1"/>
    <col min="14120" max="14121" width="10.85546875" style="63" bestFit="1" customWidth="1"/>
    <col min="14122" max="14122" width="14.85546875" style="63" bestFit="1" customWidth="1"/>
    <col min="14123" max="14123" width="13.85546875" style="63" bestFit="1" customWidth="1"/>
    <col min="14124" max="14124" width="9.140625" style="63" bestFit="1" customWidth="1"/>
    <col min="14125" max="14125" width="10.28515625" style="63" bestFit="1" customWidth="1"/>
    <col min="14126" max="14126" width="12.85546875" style="63" bestFit="1" customWidth="1"/>
    <col min="14127" max="14127" width="14" style="63" bestFit="1" customWidth="1"/>
    <col min="14128" max="14128" width="13.140625" style="63" bestFit="1" customWidth="1"/>
    <col min="14129" max="14338" width="8.7109375" style="63"/>
    <col min="14339" max="14340" width="11" style="63" bestFit="1" customWidth="1"/>
    <col min="14341" max="14341" width="11.7109375" style="63" bestFit="1" customWidth="1"/>
    <col min="14342" max="14342" width="11.28515625" style="63" bestFit="1" customWidth="1"/>
    <col min="14343" max="14343" width="9.85546875" style="63" bestFit="1" customWidth="1"/>
    <col min="14344" max="14344" width="12" style="63" bestFit="1" customWidth="1"/>
    <col min="14345" max="14347" width="0" style="63" hidden="1" customWidth="1"/>
    <col min="14348" max="14348" width="12.140625" style="63" customWidth="1"/>
    <col min="14349" max="14349" width="13.5703125" style="63" bestFit="1" customWidth="1"/>
    <col min="14350" max="14350" width="12.28515625" style="63" bestFit="1" customWidth="1"/>
    <col min="14351" max="14351" width="12.42578125" style="63" bestFit="1" customWidth="1"/>
    <col min="14352" max="14352" width="11.28515625" style="63" bestFit="1" customWidth="1"/>
    <col min="14353" max="14354" width="0" style="63" hidden="1" customWidth="1"/>
    <col min="14355" max="14355" width="11.28515625" style="63" bestFit="1" customWidth="1"/>
    <col min="14356" max="14356" width="9.140625" style="63" bestFit="1" customWidth="1"/>
    <col min="14357" max="14357" width="0" style="63" hidden="1" customWidth="1"/>
    <col min="14358" max="14358" width="9.140625" style="63" bestFit="1" customWidth="1"/>
    <col min="14359" max="14359" width="0" style="63" hidden="1" customWidth="1"/>
    <col min="14360" max="14360" width="13.85546875" style="63" bestFit="1" customWidth="1"/>
    <col min="14361" max="14361" width="0" style="63" hidden="1" customWidth="1"/>
    <col min="14362" max="14362" width="12.28515625" style="63" bestFit="1" customWidth="1"/>
    <col min="14363" max="14363" width="14" style="63" bestFit="1" customWidth="1"/>
    <col min="14364" max="14364" width="13.85546875" style="63" bestFit="1" customWidth="1"/>
    <col min="14365" max="14365" width="13.28515625" style="63" bestFit="1" customWidth="1"/>
    <col min="14366" max="14366" width="14" style="63" bestFit="1" customWidth="1"/>
    <col min="14367" max="14368" width="0" style="63" hidden="1" customWidth="1"/>
    <col min="14369" max="14369" width="12.140625" style="63" bestFit="1" customWidth="1"/>
    <col min="14370" max="14370" width="13.140625" style="63" bestFit="1" customWidth="1"/>
    <col min="14371" max="14371" width="12.140625" style="63" customWidth="1"/>
    <col min="14372" max="14372" width="9.28515625" style="63" customWidth="1"/>
    <col min="14373" max="14373" width="12.28515625" style="63" bestFit="1" customWidth="1"/>
    <col min="14374" max="14375" width="9.28515625" style="63" customWidth="1"/>
    <col min="14376" max="14377" width="10.85546875" style="63" bestFit="1" customWidth="1"/>
    <col min="14378" max="14378" width="14.85546875" style="63" bestFit="1" customWidth="1"/>
    <col min="14379" max="14379" width="13.85546875" style="63" bestFit="1" customWidth="1"/>
    <col min="14380" max="14380" width="9.140625" style="63" bestFit="1" customWidth="1"/>
    <col min="14381" max="14381" width="10.28515625" style="63" bestFit="1" customWidth="1"/>
    <col min="14382" max="14382" width="12.85546875" style="63" bestFit="1" customWidth="1"/>
    <col min="14383" max="14383" width="14" style="63" bestFit="1" customWidth="1"/>
    <col min="14384" max="14384" width="13.140625" style="63" bestFit="1" customWidth="1"/>
    <col min="14385" max="14594" width="8.7109375" style="63"/>
    <col min="14595" max="14596" width="11" style="63" bestFit="1" customWidth="1"/>
    <col min="14597" max="14597" width="11.7109375" style="63" bestFit="1" customWidth="1"/>
    <col min="14598" max="14598" width="11.28515625" style="63" bestFit="1" customWidth="1"/>
    <col min="14599" max="14599" width="9.85546875" style="63" bestFit="1" customWidth="1"/>
    <col min="14600" max="14600" width="12" style="63" bestFit="1" customWidth="1"/>
    <col min="14601" max="14603" width="0" style="63" hidden="1" customWidth="1"/>
    <col min="14604" max="14604" width="12.140625" style="63" customWidth="1"/>
    <col min="14605" max="14605" width="13.5703125" style="63" bestFit="1" customWidth="1"/>
    <col min="14606" max="14606" width="12.28515625" style="63" bestFit="1" customWidth="1"/>
    <col min="14607" max="14607" width="12.42578125" style="63" bestFit="1" customWidth="1"/>
    <col min="14608" max="14608" width="11.28515625" style="63" bestFit="1" customWidth="1"/>
    <col min="14609" max="14610" width="0" style="63" hidden="1" customWidth="1"/>
    <col min="14611" max="14611" width="11.28515625" style="63" bestFit="1" customWidth="1"/>
    <col min="14612" max="14612" width="9.140625" style="63" bestFit="1" customWidth="1"/>
    <col min="14613" max="14613" width="0" style="63" hidden="1" customWidth="1"/>
    <col min="14614" max="14614" width="9.140625" style="63" bestFit="1" customWidth="1"/>
    <col min="14615" max="14615" width="0" style="63" hidden="1" customWidth="1"/>
    <col min="14616" max="14616" width="13.85546875" style="63" bestFit="1" customWidth="1"/>
    <col min="14617" max="14617" width="0" style="63" hidden="1" customWidth="1"/>
    <col min="14618" max="14618" width="12.28515625" style="63" bestFit="1" customWidth="1"/>
    <col min="14619" max="14619" width="14" style="63" bestFit="1" customWidth="1"/>
    <col min="14620" max="14620" width="13.85546875" style="63" bestFit="1" customWidth="1"/>
    <col min="14621" max="14621" width="13.28515625" style="63" bestFit="1" customWidth="1"/>
    <col min="14622" max="14622" width="14" style="63" bestFit="1" customWidth="1"/>
    <col min="14623" max="14624" width="0" style="63" hidden="1" customWidth="1"/>
    <col min="14625" max="14625" width="12.140625" style="63" bestFit="1" customWidth="1"/>
    <col min="14626" max="14626" width="13.140625" style="63" bestFit="1" customWidth="1"/>
    <col min="14627" max="14627" width="12.140625" style="63" customWidth="1"/>
    <col min="14628" max="14628" width="9.28515625" style="63" customWidth="1"/>
    <col min="14629" max="14629" width="12.28515625" style="63" bestFit="1" customWidth="1"/>
    <col min="14630" max="14631" width="9.28515625" style="63" customWidth="1"/>
    <col min="14632" max="14633" width="10.85546875" style="63" bestFit="1" customWidth="1"/>
    <col min="14634" max="14634" width="14.85546875" style="63" bestFit="1" customWidth="1"/>
    <col min="14635" max="14635" width="13.85546875" style="63" bestFit="1" customWidth="1"/>
    <col min="14636" max="14636" width="9.140625" style="63" bestFit="1" customWidth="1"/>
    <col min="14637" max="14637" width="10.28515625" style="63" bestFit="1" customWidth="1"/>
    <col min="14638" max="14638" width="12.85546875" style="63" bestFit="1" customWidth="1"/>
    <col min="14639" max="14639" width="14" style="63" bestFit="1" customWidth="1"/>
    <col min="14640" max="14640" width="13.140625" style="63" bestFit="1" customWidth="1"/>
    <col min="14641" max="14850" width="8.7109375" style="63"/>
    <col min="14851" max="14852" width="11" style="63" bestFit="1" customWidth="1"/>
    <col min="14853" max="14853" width="11.7109375" style="63" bestFit="1" customWidth="1"/>
    <col min="14854" max="14854" width="11.28515625" style="63" bestFit="1" customWidth="1"/>
    <col min="14855" max="14855" width="9.85546875" style="63" bestFit="1" customWidth="1"/>
    <col min="14856" max="14856" width="12" style="63" bestFit="1" customWidth="1"/>
    <col min="14857" max="14859" width="0" style="63" hidden="1" customWidth="1"/>
    <col min="14860" max="14860" width="12.140625" style="63" customWidth="1"/>
    <col min="14861" max="14861" width="13.5703125" style="63" bestFit="1" customWidth="1"/>
    <col min="14862" max="14862" width="12.28515625" style="63" bestFit="1" customWidth="1"/>
    <col min="14863" max="14863" width="12.42578125" style="63" bestFit="1" customWidth="1"/>
    <col min="14864" max="14864" width="11.28515625" style="63" bestFit="1" customWidth="1"/>
    <col min="14865" max="14866" width="0" style="63" hidden="1" customWidth="1"/>
    <col min="14867" max="14867" width="11.28515625" style="63" bestFit="1" customWidth="1"/>
    <col min="14868" max="14868" width="9.140625" style="63" bestFit="1" customWidth="1"/>
    <col min="14869" max="14869" width="0" style="63" hidden="1" customWidth="1"/>
    <col min="14870" max="14870" width="9.140625" style="63" bestFit="1" customWidth="1"/>
    <col min="14871" max="14871" width="0" style="63" hidden="1" customWidth="1"/>
    <col min="14872" max="14872" width="13.85546875" style="63" bestFit="1" customWidth="1"/>
    <col min="14873" max="14873" width="0" style="63" hidden="1" customWidth="1"/>
    <col min="14874" max="14874" width="12.28515625" style="63" bestFit="1" customWidth="1"/>
    <col min="14875" max="14875" width="14" style="63" bestFit="1" customWidth="1"/>
    <col min="14876" max="14876" width="13.85546875" style="63" bestFit="1" customWidth="1"/>
    <col min="14877" max="14877" width="13.28515625" style="63" bestFit="1" customWidth="1"/>
    <col min="14878" max="14878" width="14" style="63" bestFit="1" customWidth="1"/>
    <col min="14879" max="14880" width="0" style="63" hidden="1" customWidth="1"/>
    <col min="14881" max="14881" width="12.140625" style="63" bestFit="1" customWidth="1"/>
    <col min="14882" max="14882" width="13.140625" style="63" bestFit="1" customWidth="1"/>
    <col min="14883" max="14883" width="12.140625" style="63" customWidth="1"/>
    <col min="14884" max="14884" width="9.28515625" style="63" customWidth="1"/>
    <col min="14885" max="14885" width="12.28515625" style="63" bestFit="1" customWidth="1"/>
    <col min="14886" max="14887" width="9.28515625" style="63" customWidth="1"/>
    <col min="14888" max="14889" width="10.85546875" style="63" bestFit="1" customWidth="1"/>
    <col min="14890" max="14890" width="14.85546875" style="63" bestFit="1" customWidth="1"/>
    <col min="14891" max="14891" width="13.85546875" style="63" bestFit="1" customWidth="1"/>
    <col min="14892" max="14892" width="9.140625" style="63" bestFit="1" customWidth="1"/>
    <col min="14893" max="14893" width="10.28515625" style="63" bestFit="1" customWidth="1"/>
    <col min="14894" max="14894" width="12.85546875" style="63" bestFit="1" customWidth="1"/>
    <col min="14895" max="14895" width="14" style="63" bestFit="1" customWidth="1"/>
    <col min="14896" max="14896" width="13.140625" style="63" bestFit="1" customWidth="1"/>
    <col min="14897" max="15106" width="8.7109375" style="63"/>
    <col min="15107" max="15108" width="11" style="63" bestFit="1" customWidth="1"/>
    <col min="15109" max="15109" width="11.7109375" style="63" bestFit="1" customWidth="1"/>
    <col min="15110" max="15110" width="11.28515625" style="63" bestFit="1" customWidth="1"/>
    <col min="15111" max="15111" width="9.85546875" style="63" bestFit="1" customWidth="1"/>
    <col min="15112" max="15112" width="12" style="63" bestFit="1" customWidth="1"/>
    <col min="15113" max="15115" width="0" style="63" hidden="1" customWidth="1"/>
    <col min="15116" max="15116" width="12.140625" style="63" customWidth="1"/>
    <col min="15117" max="15117" width="13.5703125" style="63" bestFit="1" customWidth="1"/>
    <col min="15118" max="15118" width="12.28515625" style="63" bestFit="1" customWidth="1"/>
    <col min="15119" max="15119" width="12.42578125" style="63" bestFit="1" customWidth="1"/>
    <col min="15120" max="15120" width="11.28515625" style="63" bestFit="1" customWidth="1"/>
    <col min="15121" max="15122" width="0" style="63" hidden="1" customWidth="1"/>
    <col min="15123" max="15123" width="11.28515625" style="63" bestFit="1" customWidth="1"/>
    <col min="15124" max="15124" width="9.140625" style="63" bestFit="1" customWidth="1"/>
    <col min="15125" max="15125" width="0" style="63" hidden="1" customWidth="1"/>
    <col min="15126" max="15126" width="9.140625" style="63" bestFit="1" customWidth="1"/>
    <col min="15127" max="15127" width="0" style="63" hidden="1" customWidth="1"/>
    <col min="15128" max="15128" width="13.85546875" style="63" bestFit="1" customWidth="1"/>
    <col min="15129" max="15129" width="0" style="63" hidden="1" customWidth="1"/>
    <col min="15130" max="15130" width="12.28515625" style="63" bestFit="1" customWidth="1"/>
    <col min="15131" max="15131" width="14" style="63" bestFit="1" customWidth="1"/>
    <col min="15132" max="15132" width="13.85546875" style="63" bestFit="1" customWidth="1"/>
    <col min="15133" max="15133" width="13.28515625" style="63" bestFit="1" customWidth="1"/>
    <col min="15134" max="15134" width="14" style="63" bestFit="1" customWidth="1"/>
    <col min="15135" max="15136" width="0" style="63" hidden="1" customWidth="1"/>
    <col min="15137" max="15137" width="12.140625" style="63" bestFit="1" customWidth="1"/>
    <col min="15138" max="15138" width="13.140625" style="63" bestFit="1" customWidth="1"/>
    <col min="15139" max="15139" width="12.140625" style="63" customWidth="1"/>
    <col min="15140" max="15140" width="9.28515625" style="63" customWidth="1"/>
    <col min="15141" max="15141" width="12.28515625" style="63" bestFit="1" customWidth="1"/>
    <col min="15142" max="15143" width="9.28515625" style="63" customWidth="1"/>
    <col min="15144" max="15145" width="10.85546875" style="63" bestFit="1" customWidth="1"/>
    <col min="15146" max="15146" width="14.85546875" style="63" bestFit="1" customWidth="1"/>
    <col min="15147" max="15147" width="13.85546875" style="63" bestFit="1" customWidth="1"/>
    <col min="15148" max="15148" width="9.140625" style="63" bestFit="1" customWidth="1"/>
    <col min="15149" max="15149" width="10.28515625" style="63" bestFit="1" customWidth="1"/>
    <col min="15150" max="15150" width="12.85546875" style="63" bestFit="1" customWidth="1"/>
    <col min="15151" max="15151" width="14" style="63" bestFit="1" customWidth="1"/>
    <col min="15152" max="15152" width="13.140625" style="63" bestFit="1" customWidth="1"/>
    <col min="15153" max="15362" width="8.7109375" style="63"/>
    <col min="15363" max="15364" width="11" style="63" bestFit="1" customWidth="1"/>
    <col min="15365" max="15365" width="11.7109375" style="63" bestFit="1" customWidth="1"/>
    <col min="15366" max="15366" width="11.28515625" style="63" bestFit="1" customWidth="1"/>
    <col min="15367" max="15367" width="9.85546875" style="63" bestFit="1" customWidth="1"/>
    <col min="15368" max="15368" width="12" style="63" bestFit="1" customWidth="1"/>
    <col min="15369" max="15371" width="0" style="63" hidden="1" customWidth="1"/>
    <col min="15372" max="15372" width="12.140625" style="63" customWidth="1"/>
    <col min="15373" max="15373" width="13.5703125" style="63" bestFit="1" customWidth="1"/>
    <col min="15374" max="15374" width="12.28515625" style="63" bestFit="1" customWidth="1"/>
    <col min="15375" max="15375" width="12.42578125" style="63" bestFit="1" customWidth="1"/>
    <col min="15376" max="15376" width="11.28515625" style="63" bestFit="1" customWidth="1"/>
    <col min="15377" max="15378" width="0" style="63" hidden="1" customWidth="1"/>
    <col min="15379" max="15379" width="11.28515625" style="63" bestFit="1" customWidth="1"/>
    <col min="15380" max="15380" width="9.140625" style="63" bestFit="1" customWidth="1"/>
    <col min="15381" max="15381" width="0" style="63" hidden="1" customWidth="1"/>
    <col min="15382" max="15382" width="9.140625" style="63" bestFit="1" customWidth="1"/>
    <col min="15383" max="15383" width="0" style="63" hidden="1" customWidth="1"/>
    <col min="15384" max="15384" width="13.85546875" style="63" bestFit="1" customWidth="1"/>
    <col min="15385" max="15385" width="0" style="63" hidden="1" customWidth="1"/>
    <col min="15386" max="15386" width="12.28515625" style="63" bestFit="1" customWidth="1"/>
    <col min="15387" max="15387" width="14" style="63" bestFit="1" customWidth="1"/>
    <col min="15388" max="15388" width="13.85546875" style="63" bestFit="1" customWidth="1"/>
    <col min="15389" max="15389" width="13.28515625" style="63" bestFit="1" customWidth="1"/>
    <col min="15390" max="15390" width="14" style="63" bestFit="1" customWidth="1"/>
    <col min="15391" max="15392" width="0" style="63" hidden="1" customWidth="1"/>
    <col min="15393" max="15393" width="12.140625" style="63" bestFit="1" customWidth="1"/>
    <col min="15394" max="15394" width="13.140625" style="63" bestFit="1" customWidth="1"/>
    <col min="15395" max="15395" width="12.140625" style="63" customWidth="1"/>
    <col min="15396" max="15396" width="9.28515625" style="63" customWidth="1"/>
    <col min="15397" max="15397" width="12.28515625" style="63" bestFit="1" customWidth="1"/>
    <col min="15398" max="15399" width="9.28515625" style="63" customWidth="1"/>
    <col min="15400" max="15401" width="10.85546875" style="63" bestFit="1" customWidth="1"/>
    <col min="15402" max="15402" width="14.85546875" style="63" bestFit="1" customWidth="1"/>
    <col min="15403" max="15403" width="13.85546875" style="63" bestFit="1" customWidth="1"/>
    <col min="15404" max="15404" width="9.140625" style="63" bestFit="1" customWidth="1"/>
    <col min="15405" max="15405" width="10.28515625" style="63" bestFit="1" customWidth="1"/>
    <col min="15406" max="15406" width="12.85546875" style="63" bestFit="1" customWidth="1"/>
    <col min="15407" max="15407" width="14" style="63" bestFit="1" customWidth="1"/>
    <col min="15408" max="15408" width="13.140625" style="63" bestFit="1" customWidth="1"/>
    <col min="15409" max="15618" width="8.7109375" style="63"/>
    <col min="15619" max="15620" width="11" style="63" bestFit="1" customWidth="1"/>
    <col min="15621" max="15621" width="11.7109375" style="63" bestFit="1" customWidth="1"/>
    <col min="15622" max="15622" width="11.28515625" style="63" bestFit="1" customWidth="1"/>
    <col min="15623" max="15623" width="9.85546875" style="63" bestFit="1" customWidth="1"/>
    <col min="15624" max="15624" width="12" style="63" bestFit="1" customWidth="1"/>
    <col min="15625" max="15627" width="0" style="63" hidden="1" customWidth="1"/>
    <col min="15628" max="15628" width="12.140625" style="63" customWidth="1"/>
    <col min="15629" max="15629" width="13.5703125" style="63" bestFit="1" customWidth="1"/>
    <col min="15630" max="15630" width="12.28515625" style="63" bestFit="1" customWidth="1"/>
    <col min="15631" max="15631" width="12.42578125" style="63" bestFit="1" customWidth="1"/>
    <col min="15632" max="15632" width="11.28515625" style="63" bestFit="1" customWidth="1"/>
    <col min="15633" max="15634" width="0" style="63" hidden="1" customWidth="1"/>
    <col min="15635" max="15635" width="11.28515625" style="63" bestFit="1" customWidth="1"/>
    <col min="15636" max="15636" width="9.140625" style="63" bestFit="1" customWidth="1"/>
    <col min="15637" max="15637" width="0" style="63" hidden="1" customWidth="1"/>
    <col min="15638" max="15638" width="9.140625" style="63" bestFit="1" customWidth="1"/>
    <col min="15639" max="15639" width="0" style="63" hidden="1" customWidth="1"/>
    <col min="15640" max="15640" width="13.85546875" style="63" bestFit="1" customWidth="1"/>
    <col min="15641" max="15641" width="0" style="63" hidden="1" customWidth="1"/>
    <col min="15642" max="15642" width="12.28515625" style="63" bestFit="1" customWidth="1"/>
    <col min="15643" max="15643" width="14" style="63" bestFit="1" customWidth="1"/>
    <col min="15644" max="15644" width="13.85546875" style="63" bestFit="1" customWidth="1"/>
    <col min="15645" max="15645" width="13.28515625" style="63" bestFit="1" customWidth="1"/>
    <col min="15646" max="15646" width="14" style="63" bestFit="1" customWidth="1"/>
    <col min="15647" max="15648" width="0" style="63" hidden="1" customWidth="1"/>
    <col min="15649" max="15649" width="12.140625" style="63" bestFit="1" customWidth="1"/>
    <col min="15650" max="15650" width="13.140625" style="63" bestFit="1" customWidth="1"/>
    <col min="15651" max="15651" width="12.140625" style="63" customWidth="1"/>
    <col min="15652" max="15652" width="9.28515625" style="63" customWidth="1"/>
    <col min="15653" max="15653" width="12.28515625" style="63" bestFit="1" customWidth="1"/>
    <col min="15654" max="15655" width="9.28515625" style="63" customWidth="1"/>
    <col min="15656" max="15657" width="10.85546875" style="63" bestFit="1" customWidth="1"/>
    <col min="15658" max="15658" width="14.85546875" style="63" bestFit="1" customWidth="1"/>
    <col min="15659" max="15659" width="13.85546875" style="63" bestFit="1" customWidth="1"/>
    <col min="15660" max="15660" width="9.140625" style="63" bestFit="1" customWidth="1"/>
    <col min="15661" max="15661" width="10.28515625" style="63" bestFit="1" customWidth="1"/>
    <col min="15662" max="15662" width="12.85546875" style="63" bestFit="1" customWidth="1"/>
    <col min="15663" max="15663" width="14" style="63" bestFit="1" customWidth="1"/>
    <col min="15664" max="15664" width="13.140625" style="63" bestFit="1" customWidth="1"/>
    <col min="15665" max="15874" width="8.7109375" style="63"/>
    <col min="15875" max="15876" width="11" style="63" bestFit="1" customWidth="1"/>
    <col min="15877" max="15877" width="11.7109375" style="63" bestFit="1" customWidth="1"/>
    <col min="15878" max="15878" width="11.28515625" style="63" bestFit="1" customWidth="1"/>
    <col min="15879" max="15879" width="9.85546875" style="63" bestFit="1" customWidth="1"/>
    <col min="15880" max="15880" width="12" style="63" bestFit="1" customWidth="1"/>
    <col min="15881" max="15883" width="0" style="63" hidden="1" customWidth="1"/>
    <col min="15884" max="15884" width="12.140625" style="63" customWidth="1"/>
    <col min="15885" max="15885" width="13.5703125" style="63" bestFit="1" customWidth="1"/>
    <col min="15886" max="15886" width="12.28515625" style="63" bestFit="1" customWidth="1"/>
    <col min="15887" max="15887" width="12.42578125" style="63" bestFit="1" customWidth="1"/>
    <col min="15888" max="15888" width="11.28515625" style="63" bestFit="1" customWidth="1"/>
    <col min="15889" max="15890" width="0" style="63" hidden="1" customWidth="1"/>
    <col min="15891" max="15891" width="11.28515625" style="63" bestFit="1" customWidth="1"/>
    <col min="15892" max="15892" width="9.140625" style="63" bestFit="1" customWidth="1"/>
    <col min="15893" max="15893" width="0" style="63" hidden="1" customWidth="1"/>
    <col min="15894" max="15894" width="9.140625" style="63" bestFit="1" customWidth="1"/>
    <col min="15895" max="15895" width="0" style="63" hidden="1" customWidth="1"/>
    <col min="15896" max="15896" width="13.85546875" style="63" bestFit="1" customWidth="1"/>
    <col min="15897" max="15897" width="0" style="63" hidden="1" customWidth="1"/>
    <col min="15898" max="15898" width="12.28515625" style="63" bestFit="1" customWidth="1"/>
    <col min="15899" max="15899" width="14" style="63" bestFit="1" customWidth="1"/>
    <col min="15900" max="15900" width="13.85546875" style="63" bestFit="1" customWidth="1"/>
    <col min="15901" max="15901" width="13.28515625" style="63" bestFit="1" customWidth="1"/>
    <col min="15902" max="15902" width="14" style="63" bestFit="1" customWidth="1"/>
    <col min="15903" max="15904" width="0" style="63" hidden="1" customWidth="1"/>
    <col min="15905" max="15905" width="12.140625" style="63" bestFit="1" customWidth="1"/>
    <col min="15906" max="15906" width="13.140625" style="63" bestFit="1" customWidth="1"/>
    <col min="15907" max="15907" width="12.140625" style="63" customWidth="1"/>
    <col min="15908" max="15908" width="9.28515625" style="63" customWidth="1"/>
    <col min="15909" max="15909" width="12.28515625" style="63" bestFit="1" customWidth="1"/>
    <col min="15910" max="15911" width="9.28515625" style="63" customWidth="1"/>
    <col min="15912" max="15913" width="10.85546875" style="63" bestFit="1" customWidth="1"/>
    <col min="15914" max="15914" width="14.85546875" style="63" bestFit="1" customWidth="1"/>
    <col min="15915" max="15915" width="13.85546875" style="63" bestFit="1" customWidth="1"/>
    <col min="15916" max="15916" width="9.140625" style="63" bestFit="1" customWidth="1"/>
    <col min="15917" max="15917" width="10.28515625" style="63" bestFit="1" customWidth="1"/>
    <col min="15918" max="15918" width="12.85546875" style="63" bestFit="1" customWidth="1"/>
    <col min="15919" max="15919" width="14" style="63" bestFit="1" customWidth="1"/>
    <col min="15920" max="15920" width="13.140625" style="63" bestFit="1" customWidth="1"/>
    <col min="15921" max="16130" width="8.7109375" style="63"/>
    <col min="16131" max="16132" width="11" style="63" bestFit="1" customWidth="1"/>
    <col min="16133" max="16133" width="11.7109375" style="63" bestFit="1" customWidth="1"/>
    <col min="16134" max="16134" width="11.28515625" style="63" bestFit="1" customWidth="1"/>
    <col min="16135" max="16135" width="9.85546875" style="63" bestFit="1" customWidth="1"/>
    <col min="16136" max="16136" width="12" style="63" bestFit="1" customWidth="1"/>
    <col min="16137" max="16139" width="0" style="63" hidden="1" customWidth="1"/>
    <col min="16140" max="16140" width="12.140625" style="63" customWidth="1"/>
    <col min="16141" max="16141" width="13.5703125" style="63" bestFit="1" customWidth="1"/>
    <col min="16142" max="16142" width="12.28515625" style="63" bestFit="1" customWidth="1"/>
    <col min="16143" max="16143" width="12.42578125" style="63" bestFit="1" customWidth="1"/>
    <col min="16144" max="16144" width="11.28515625" style="63" bestFit="1" customWidth="1"/>
    <col min="16145" max="16146" width="0" style="63" hidden="1" customWidth="1"/>
    <col min="16147" max="16147" width="11.28515625" style="63" bestFit="1" customWidth="1"/>
    <col min="16148" max="16148" width="9.140625" style="63" bestFit="1" customWidth="1"/>
    <col min="16149" max="16149" width="0" style="63" hidden="1" customWidth="1"/>
    <col min="16150" max="16150" width="9.140625" style="63" bestFit="1" customWidth="1"/>
    <col min="16151" max="16151" width="0" style="63" hidden="1" customWidth="1"/>
    <col min="16152" max="16152" width="13.85546875" style="63" bestFit="1" customWidth="1"/>
    <col min="16153" max="16153" width="0" style="63" hidden="1" customWidth="1"/>
    <col min="16154" max="16154" width="12.28515625" style="63" bestFit="1" customWidth="1"/>
    <col min="16155" max="16155" width="14" style="63" bestFit="1" customWidth="1"/>
    <col min="16156" max="16156" width="13.85546875" style="63" bestFit="1" customWidth="1"/>
    <col min="16157" max="16157" width="13.28515625" style="63" bestFit="1" customWidth="1"/>
    <col min="16158" max="16158" width="14" style="63" bestFit="1" customWidth="1"/>
    <col min="16159" max="16160" width="0" style="63" hidden="1" customWidth="1"/>
    <col min="16161" max="16161" width="12.140625" style="63" bestFit="1" customWidth="1"/>
    <col min="16162" max="16162" width="13.140625" style="63" bestFit="1" customWidth="1"/>
    <col min="16163" max="16163" width="12.140625" style="63" customWidth="1"/>
    <col min="16164" max="16164" width="9.28515625" style="63" customWidth="1"/>
    <col min="16165" max="16165" width="12.28515625" style="63" bestFit="1" customWidth="1"/>
    <col min="16166" max="16167" width="9.28515625" style="63" customWidth="1"/>
    <col min="16168" max="16169" width="10.85546875" style="63" bestFit="1" customWidth="1"/>
    <col min="16170" max="16170" width="14.85546875" style="63" bestFit="1" customWidth="1"/>
    <col min="16171" max="16171" width="13.85546875" style="63" bestFit="1" customWidth="1"/>
    <col min="16172" max="16172" width="9.140625" style="63" bestFit="1" customWidth="1"/>
    <col min="16173" max="16173" width="10.28515625" style="63" bestFit="1" customWidth="1"/>
    <col min="16174" max="16174" width="12.85546875" style="63" bestFit="1" customWidth="1"/>
    <col min="16175" max="16175" width="14" style="63" bestFit="1" customWidth="1"/>
    <col min="16176" max="16176" width="13.140625" style="63" bestFit="1" customWidth="1"/>
    <col min="16177" max="16384" width="8.7109375" style="63"/>
  </cols>
  <sheetData>
    <row r="1" spans="1:48" s="62" customFormat="1" ht="40.5">
      <c r="A1" s="58" t="s">
        <v>187</v>
      </c>
      <c r="B1" s="58" t="s">
        <v>188</v>
      </c>
      <c r="C1" s="58" t="s">
        <v>189</v>
      </c>
      <c r="D1" s="59" t="s">
        <v>190</v>
      </c>
      <c r="E1" s="60" t="s">
        <v>176</v>
      </c>
      <c r="F1" s="59" t="s">
        <v>191</v>
      </c>
      <c r="G1" s="61" t="s">
        <v>192</v>
      </c>
      <c r="H1" s="59" t="s">
        <v>193</v>
      </c>
      <c r="I1" s="61" t="s">
        <v>194</v>
      </c>
      <c r="J1" s="61" t="s">
        <v>195</v>
      </c>
      <c r="K1" s="60" t="s">
        <v>196</v>
      </c>
      <c r="L1" s="58" t="s">
        <v>197</v>
      </c>
      <c r="M1" s="58" t="s">
        <v>198</v>
      </c>
      <c r="N1" s="58" t="s">
        <v>199</v>
      </c>
      <c r="O1" s="58" t="s">
        <v>200</v>
      </c>
      <c r="P1" s="58" t="s">
        <v>201</v>
      </c>
      <c r="Q1" s="58" t="s">
        <v>202</v>
      </c>
      <c r="R1" s="58" t="s">
        <v>140</v>
      </c>
      <c r="S1" s="58" t="s">
        <v>203</v>
      </c>
      <c r="T1" s="58" t="s">
        <v>142</v>
      </c>
      <c r="U1" s="58" t="s">
        <v>204</v>
      </c>
      <c r="V1" s="59" t="s">
        <v>205</v>
      </c>
      <c r="W1" s="59" t="s">
        <v>206</v>
      </c>
      <c r="X1" s="59" t="s">
        <v>207</v>
      </c>
      <c r="Y1" s="59" t="s">
        <v>208</v>
      </c>
      <c r="Z1" s="59" t="s">
        <v>209</v>
      </c>
      <c r="AA1" s="59" t="s">
        <v>210</v>
      </c>
      <c r="AB1" s="59" t="s">
        <v>211</v>
      </c>
      <c r="AC1" s="59" t="s">
        <v>212</v>
      </c>
      <c r="AD1" s="59" t="s">
        <v>213</v>
      </c>
      <c r="AE1" s="96" t="s">
        <v>167</v>
      </c>
      <c r="AF1" s="97" t="s">
        <v>214</v>
      </c>
      <c r="AG1" s="97" t="s">
        <v>215</v>
      </c>
      <c r="AH1" s="97" t="s">
        <v>216</v>
      </c>
      <c r="AI1" s="97" t="s">
        <v>144</v>
      </c>
      <c r="AJ1" s="97" t="s">
        <v>217</v>
      </c>
      <c r="AK1" s="97" t="s">
        <v>168</v>
      </c>
      <c r="AL1" s="58" t="s">
        <v>218</v>
      </c>
      <c r="AM1" s="59" t="s">
        <v>219</v>
      </c>
      <c r="AN1" s="59" t="s">
        <v>220</v>
      </c>
      <c r="AO1" s="59" t="s">
        <v>221</v>
      </c>
      <c r="AP1" s="59" t="s">
        <v>222</v>
      </c>
      <c r="AQ1" s="59" t="s">
        <v>223</v>
      </c>
      <c r="AR1" s="59" t="s">
        <v>138</v>
      </c>
      <c r="AS1" s="59" t="s">
        <v>224</v>
      </c>
      <c r="AT1" s="59" t="s">
        <v>225</v>
      </c>
      <c r="AU1" s="59" t="s">
        <v>226</v>
      </c>
      <c r="AV1" s="59" t="s">
        <v>227</v>
      </c>
    </row>
    <row r="2" spans="1:48" ht="15">
      <c r="AT2" s="99"/>
    </row>
    <row r="3" spans="1:48" ht="15">
      <c r="AT3" s="99"/>
    </row>
    <row r="4" spans="1:48" ht="15">
      <c r="AT4" s="99"/>
    </row>
    <row r="5" spans="1:48" ht="15">
      <c r="AT5" s="99"/>
    </row>
    <row r="6" spans="1:48" ht="15">
      <c r="AT6" s="99"/>
    </row>
  </sheetData>
  <autoFilter ref="A1:AV1" xr:uid="{696D5EF2-5674-4DEB-B76A-3CCA82594FE9}"/>
  <dataValidations xWindow="1115" yWindow="434" count="25">
    <dataValidation type="list" allowBlank="1" showInputMessage="1" showErrorMessage="1" errorTitle="Dental Tier - Data Validation" error="Entry must be capitalized, and match the drop-down choices.  Please try again." promptTitle="Vision Coverage" prompt="EE  = Electing EE Only _x000a_ES  = Electing EE + Spouse_x000a_EC  = Electing EE + Child_x000a_ECH= Electing EE + Children_x000a_FAM= Electing EE + Family _x000a_D    = Declining Dental Cvg. _x000a_N    = Not Eligible for Dental_x000a_" sqref="WWA983042:WWA983513 JO2:JO473 TK2:TK473 ADG2:ADG473 ANC2:ANC473 AWY2:AWY473 BGU2:BGU473 BQQ2:BQQ473 CAM2:CAM473 CKI2:CKI473 CUE2:CUE473 DEA2:DEA473 DNW2:DNW473 DXS2:DXS473 EHO2:EHO473 ERK2:ERK473 FBG2:FBG473 FLC2:FLC473 FUY2:FUY473 GEU2:GEU473 GOQ2:GOQ473 GYM2:GYM473 HII2:HII473 HSE2:HSE473 ICA2:ICA473 ILW2:ILW473 IVS2:IVS473 JFO2:JFO473 JPK2:JPK473 JZG2:JZG473 KJC2:KJC473 KSY2:KSY473 LCU2:LCU473 LMQ2:LMQ473 LWM2:LWM473 MGI2:MGI473 MQE2:MQE473 NAA2:NAA473 NJW2:NJW473 NTS2:NTS473 ODO2:ODO473 ONK2:ONK473 OXG2:OXG473 PHC2:PHC473 PQY2:PQY473 QAU2:QAU473 QKQ2:QKQ473 QUM2:QUM473 REI2:REI473 ROE2:ROE473 RYA2:RYA473 SHW2:SHW473 SRS2:SRS473 TBO2:TBO473 TLK2:TLK473 TVG2:TVG473 UFC2:UFC473 UOY2:UOY473 UYU2:UYU473 VIQ2:VIQ473 VSM2:VSM473 WCI2:WCI473 WME2:WME473 WWA2:WWA473 Q65538:Q66009 JO65538:JO66009 TK65538:TK66009 ADG65538:ADG66009 ANC65538:ANC66009 AWY65538:AWY66009 BGU65538:BGU66009 BQQ65538:BQQ66009 CAM65538:CAM66009 CKI65538:CKI66009 CUE65538:CUE66009 DEA65538:DEA66009 DNW65538:DNW66009 DXS65538:DXS66009 EHO65538:EHO66009 ERK65538:ERK66009 FBG65538:FBG66009 FLC65538:FLC66009 FUY65538:FUY66009 GEU65538:GEU66009 GOQ65538:GOQ66009 GYM65538:GYM66009 HII65538:HII66009 HSE65538:HSE66009 ICA65538:ICA66009 ILW65538:ILW66009 IVS65538:IVS66009 JFO65538:JFO66009 JPK65538:JPK66009 JZG65538:JZG66009 KJC65538:KJC66009 KSY65538:KSY66009 LCU65538:LCU66009 LMQ65538:LMQ66009 LWM65538:LWM66009 MGI65538:MGI66009 MQE65538:MQE66009 NAA65538:NAA66009 NJW65538:NJW66009 NTS65538:NTS66009 ODO65538:ODO66009 ONK65538:ONK66009 OXG65538:OXG66009 PHC65538:PHC66009 PQY65538:PQY66009 QAU65538:QAU66009 QKQ65538:QKQ66009 QUM65538:QUM66009 REI65538:REI66009 ROE65538:ROE66009 RYA65538:RYA66009 SHW65538:SHW66009 SRS65538:SRS66009 TBO65538:TBO66009 TLK65538:TLK66009 TVG65538:TVG66009 UFC65538:UFC66009 UOY65538:UOY66009 UYU65538:UYU66009 VIQ65538:VIQ66009 VSM65538:VSM66009 WCI65538:WCI66009 WME65538:WME66009 WWA65538:WWA66009 Q131074:Q131545 JO131074:JO131545 TK131074:TK131545 ADG131074:ADG131545 ANC131074:ANC131545 AWY131074:AWY131545 BGU131074:BGU131545 BQQ131074:BQQ131545 CAM131074:CAM131545 CKI131074:CKI131545 CUE131074:CUE131545 DEA131074:DEA131545 DNW131074:DNW131545 DXS131074:DXS131545 EHO131074:EHO131545 ERK131074:ERK131545 FBG131074:FBG131545 FLC131074:FLC131545 FUY131074:FUY131545 GEU131074:GEU131545 GOQ131074:GOQ131545 GYM131074:GYM131545 HII131074:HII131545 HSE131074:HSE131545 ICA131074:ICA131545 ILW131074:ILW131545 IVS131074:IVS131545 JFO131074:JFO131545 JPK131074:JPK131545 JZG131074:JZG131545 KJC131074:KJC131545 KSY131074:KSY131545 LCU131074:LCU131545 LMQ131074:LMQ131545 LWM131074:LWM131545 MGI131074:MGI131545 MQE131074:MQE131545 NAA131074:NAA131545 NJW131074:NJW131545 NTS131074:NTS131545 ODO131074:ODO131545 ONK131074:ONK131545 OXG131074:OXG131545 PHC131074:PHC131545 PQY131074:PQY131545 QAU131074:QAU131545 QKQ131074:QKQ131545 QUM131074:QUM131545 REI131074:REI131545 ROE131074:ROE131545 RYA131074:RYA131545 SHW131074:SHW131545 SRS131074:SRS131545 TBO131074:TBO131545 TLK131074:TLK131545 TVG131074:TVG131545 UFC131074:UFC131545 UOY131074:UOY131545 UYU131074:UYU131545 VIQ131074:VIQ131545 VSM131074:VSM131545 WCI131074:WCI131545 WME131074:WME131545 WWA131074:WWA131545 Q196610:Q197081 JO196610:JO197081 TK196610:TK197081 ADG196610:ADG197081 ANC196610:ANC197081 AWY196610:AWY197081 BGU196610:BGU197081 BQQ196610:BQQ197081 CAM196610:CAM197081 CKI196610:CKI197081 CUE196610:CUE197081 DEA196610:DEA197081 DNW196610:DNW197081 DXS196610:DXS197081 EHO196610:EHO197081 ERK196610:ERK197081 FBG196610:FBG197081 FLC196610:FLC197081 FUY196610:FUY197081 GEU196610:GEU197081 GOQ196610:GOQ197081 GYM196610:GYM197081 HII196610:HII197081 HSE196610:HSE197081 ICA196610:ICA197081 ILW196610:ILW197081 IVS196610:IVS197081 JFO196610:JFO197081 JPK196610:JPK197081 JZG196610:JZG197081 KJC196610:KJC197081 KSY196610:KSY197081 LCU196610:LCU197081 LMQ196610:LMQ197081 LWM196610:LWM197081 MGI196610:MGI197081 MQE196610:MQE197081 NAA196610:NAA197081 NJW196610:NJW197081 NTS196610:NTS197081 ODO196610:ODO197081 ONK196610:ONK197081 OXG196610:OXG197081 PHC196610:PHC197081 PQY196610:PQY197081 QAU196610:QAU197081 QKQ196610:QKQ197081 QUM196610:QUM197081 REI196610:REI197081 ROE196610:ROE197081 RYA196610:RYA197081 SHW196610:SHW197081 SRS196610:SRS197081 TBO196610:TBO197081 TLK196610:TLK197081 TVG196610:TVG197081 UFC196610:UFC197081 UOY196610:UOY197081 UYU196610:UYU197081 VIQ196610:VIQ197081 VSM196610:VSM197081 WCI196610:WCI197081 WME196610:WME197081 WWA196610:WWA197081 Q262146:Q262617 JO262146:JO262617 TK262146:TK262617 ADG262146:ADG262617 ANC262146:ANC262617 AWY262146:AWY262617 BGU262146:BGU262617 BQQ262146:BQQ262617 CAM262146:CAM262617 CKI262146:CKI262617 CUE262146:CUE262617 DEA262146:DEA262617 DNW262146:DNW262617 DXS262146:DXS262617 EHO262146:EHO262617 ERK262146:ERK262617 FBG262146:FBG262617 FLC262146:FLC262617 FUY262146:FUY262617 GEU262146:GEU262617 GOQ262146:GOQ262617 GYM262146:GYM262617 HII262146:HII262617 HSE262146:HSE262617 ICA262146:ICA262617 ILW262146:ILW262617 IVS262146:IVS262617 JFO262146:JFO262617 JPK262146:JPK262617 JZG262146:JZG262617 KJC262146:KJC262617 KSY262146:KSY262617 LCU262146:LCU262617 LMQ262146:LMQ262617 LWM262146:LWM262617 MGI262146:MGI262617 MQE262146:MQE262617 NAA262146:NAA262617 NJW262146:NJW262617 NTS262146:NTS262617 ODO262146:ODO262617 ONK262146:ONK262617 OXG262146:OXG262617 PHC262146:PHC262617 PQY262146:PQY262617 QAU262146:QAU262617 QKQ262146:QKQ262617 QUM262146:QUM262617 REI262146:REI262617 ROE262146:ROE262617 RYA262146:RYA262617 SHW262146:SHW262617 SRS262146:SRS262617 TBO262146:TBO262617 TLK262146:TLK262617 TVG262146:TVG262617 UFC262146:UFC262617 UOY262146:UOY262617 UYU262146:UYU262617 VIQ262146:VIQ262617 VSM262146:VSM262617 WCI262146:WCI262617 WME262146:WME262617 WWA262146:WWA262617 Q327682:Q328153 JO327682:JO328153 TK327682:TK328153 ADG327682:ADG328153 ANC327682:ANC328153 AWY327682:AWY328153 BGU327682:BGU328153 BQQ327682:BQQ328153 CAM327682:CAM328153 CKI327682:CKI328153 CUE327682:CUE328153 DEA327682:DEA328153 DNW327682:DNW328153 DXS327682:DXS328153 EHO327682:EHO328153 ERK327682:ERK328153 FBG327682:FBG328153 FLC327682:FLC328153 FUY327682:FUY328153 GEU327682:GEU328153 GOQ327682:GOQ328153 GYM327682:GYM328153 HII327682:HII328153 HSE327682:HSE328153 ICA327682:ICA328153 ILW327682:ILW328153 IVS327682:IVS328153 JFO327682:JFO328153 JPK327682:JPK328153 JZG327682:JZG328153 KJC327682:KJC328153 KSY327682:KSY328153 LCU327682:LCU328153 LMQ327682:LMQ328153 LWM327682:LWM328153 MGI327682:MGI328153 MQE327682:MQE328153 NAA327682:NAA328153 NJW327682:NJW328153 NTS327682:NTS328153 ODO327682:ODO328153 ONK327682:ONK328153 OXG327682:OXG328153 PHC327682:PHC328153 PQY327682:PQY328153 QAU327682:QAU328153 QKQ327682:QKQ328153 QUM327682:QUM328153 REI327682:REI328153 ROE327682:ROE328153 RYA327682:RYA328153 SHW327682:SHW328153 SRS327682:SRS328153 TBO327682:TBO328153 TLK327682:TLK328153 TVG327682:TVG328153 UFC327682:UFC328153 UOY327682:UOY328153 UYU327682:UYU328153 VIQ327682:VIQ328153 VSM327682:VSM328153 WCI327682:WCI328153 WME327682:WME328153 WWA327682:WWA328153 Q393218:Q393689 JO393218:JO393689 TK393218:TK393689 ADG393218:ADG393689 ANC393218:ANC393689 AWY393218:AWY393689 BGU393218:BGU393689 BQQ393218:BQQ393689 CAM393218:CAM393689 CKI393218:CKI393689 CUE393218:CUE393689 DEA393218:DEA393689 DNW393218:DNW393689 DXS393218:DXS393689 EHO393218:EHO393689 ERK393218:ERK393689 FBG393218:FBG393689 FLC393218:FLC393689 FUY393218:FUY393689 GEU393218:GEU393689 GOQ393218:GOQ393689 GYM393218:GYM393689 HII393218:HII393689 HSE393218:HSE393689 ICA393218:ICA393689 ILW393218:ILW393689 IVS393218:IVS393689 JFO393218:JFO393689 JPK393218:JPK393689 JZG393218:JZG393689 KJC393218:KJC393689 KSY393218:KSY393689 LCU393218:LCU393689 LMQ393218:LMQ393689 LWM393218:LWM393689 MGI393218:MGI393689 MQE393218:MQE393689 NAA393218:NAA393689 NJW393218:NJW393689 NTS393218:NTS393689 ODO393218:ODO393689 ONK393218:ONK393689 OXG393218:OXG393689 PHC393218:PHC393689 PQY393218:PQY393689 QAU393218:QAU393689 QKQ393218:QKQ393689 QUM393218:QUM393689 REI393218:REI393689 ROE393218:ROE393689 RYA393218:RYA393689 SHW393218:SHW393689 SRS393218:SRS393689 TBO393218:TBO393689 TLK393218:TLK393689 TVG393218:TVG393689 UFC393218:UFC393689 UOY393218:UOY393689 UYU393218:UYU393689 VIQ393218:VIQ393689 VSM393218:VSM393689 WCI393218:WCI393689 WME393218:WME393689 WWA393218:WWA393689 Q458754:Q459225 JO458754:JO459225 TK458754:TK459225 ADG458754:ADG459225 ANC458754:ANC459225 AWY458754:AWY459225 BGU458754:BGU459225 BQQ458754:BQQ459225 CAM458754:CAM459225 CKI458754:CKI459225 CUE458754:CUE459225 DEA458754:DEA459225 DNW458754:DNW459225 DXS458754:DXS459225 EHO458754:EHO459225 ERK458754:ERK459225 FBG458754:FBG459225 FLC458754:FLC459225 FUY458754:FUY459225 GEU458754:GEU459225 GOQ458754:GOQ459225 GYM458754:GYM459225 HII458754:HII459225 HSE458754:HSE459225 ICA458754:ICA459225 ILW458754:ILW459225 IVS458754:IVS459225 JFO458754:JFO459225 JPK458754:JPK459225 JZG458754:JZG459225 KJC458754:KJC459225 KSY458754:KSY459225 LCU458754:LCU459225 LMQ458754:LMQ459225 LWM458754:LWM459225 MGI458754:MGI459225 MQE458754:MQE459225 NAA458754:NAA459225 NJW458754:NJW459225 NTS458754:NTS459225 ODO458754:ODO459225 ONK458754:ONK459225 OXG458754:OXG459225 PHC458754:PHC459225 PQY458754:PQY459225 QAU458754:QAU459225 QKQ458754:QKQ459225 QUM458754:QUM459225 REI458754:REI459225 ROE458754:ROE459225 RYA458754:RYA459225 SHW458754:SHW459225 SRS458754:SRS459225 TBO458754:TBO459225 TLK458754:TLK459225 TVG458754:TVG459225 UFC458754:UFC459225 UOY458754:UOY459225 UYU458754:UYU459225 VIQ458754:VIQ459225 VSM458754:VSM459225 WCI458754:WCI459225 WME458754:WME459225 WWA458754:WWA459225 Q524290:Q524761 JO524290:JO524761 TK524290:TK524761 ADG524290:ADG524761 ANC524290:ANC524761 AWY524290:AWY524761 BGU524290:BGU524761 BQQ524290:BQQ524761 CAM524290:CAM524761 CKI524290:CKI524761 CUE524290:CUE524761 DEA524290:DEA524761 DNW524290:DNW524761 DXS524290:DXS524761 EHO524290:EHO524761 ERK524290:ERK524761 FBG524290:FBG524761 FLC524290:FLC524761 FUY524290:FUY524761 GEU524290:GEU524761 GOQ524290:GOQ524761 GYM524290:GYM524761 HII524290:HII524761 HSE524290:HSE524761 ICA524290:ICA524761 ILW524290:ILW524761 IVS524290:IVS524761 JFO524290:JFO524761 JPK524290:JPK524761 JZG524290:JZG524761 KJC524290:KJC524761 KSY524290:KSY524761 LCU524290:LCU524761 LMQ524290:LMQ524761 LWM524290:LWM524761 MGI524290:MGI524761 MQE524290:MQE524761 NAA524290:NAA524761 NJW524290:NJW524761 NTS524290:NTS524761 ODO524290:ODO524761 ONK524290:ONK524761 OXG524290:OXG524761 PHC524290:PHC524761 PQY524290:PQY524761 QAU524290:QAU524761 QKQ524290:QKQ524761 QUM524290:QUM524761 REI524290:REI524761 ROE524290:ROE524761 RYA524290:RYA524761 SHW524290:SHW524761 SRS524290:SRS524761 TBO524290:TBO524761 TLK524290:TLK524761 TVG524290:TVG524761 UFC524290:UFC524761 UOY524290:UOY524761 UYU524290:UYU524761 VIQ524290:VIQ524761 VSM524290:VSM524761 WCI524290:WCI524761 WME524290:WME524761 WWA524290:WWA524761 Q589826:Q590297 JO589826:JO590297 TK589826:TK590297 ADG589826:ADG590297 ANC589826:ANC590297 AWY589826:AWY590297 BGU589826:BGU590297 BQQ589826:BQQ590297 CAM589826:CAM590297 CKI589826:CKI590297 CUE589826:CUE590297 DEA589826:DEA590297 DNW589826:DNW590297 DXS589826:DXS590297 EHO589826:EHO590297 ERK589826:ERK590297 FBG589826:FBG590297 FLC589826:FLC590297 FUY589826:FUY590297 GEU589826:GEU590297 GOQ589826:GOQ590297 GYM589826:GYM590297 HII589826:HII590297 HSE589826:HSE590297 ICA589826:ICA590297 ILW589826:ILW590297 IVS589826:IVS590297 JFO589826:JFO590297 JPK589826:JPK590297 JZG589826:JZG590297 KJC589826:KJC590297 KSY589826:KSY590297 LCU589826:LCU590297 LMQ589826:LMQ590297 LWM589826:LWM590297 MGI589826:MGI590297 MQE589826:MQE590297 NAA589826:NAA590297 NJW589826:NJW590297 NTS589826:NTS590297 ODO589826:ODO590297 ONK589826:ONK590297 OXG589826:OXG590297 PHC589826:PHC590297 PQY589826:PQY590297 QAU589826:QAU590297 QKQ589826:QKQ590297 QUM589826:QUM590297 REI589826:REI590297 ROE589826:ROE590297 RYA589826:RYA590297 SHW589826:SHW590297 SRS589826:SRS590297 TBO589826:TBO590297 TLK589826:TLK590297 TVG589826:TVG590297 UFC589826:UFC590297 UOY589826:UOY590297 UYU589826:UYU590297 VIQ589826:VIQ590297 VSM589826:VSM590297 WCI589826:WCI590297 WME589826:WME590297 WWA589826:WWA590297 Q655362:Q655833 JO655362:JO655833 TK655362:TK655833 ADG655362:ADG655833 ANC655362:ANC655833 AWY655362:AWY655833 BGU655362:BGU655833 BQQ655362:BQQ655833 CAM655362:CAM655833 CKI655362:CKI655833 CUE655362:CUE655833 DEA655362:DEA655833 DNW655362:DNW655833 DXS655362:DXS655833 EHO655362:EHO655833 ERK655362:ERK655833 FBG655362:FBG655833 FLC655362:FLC655833 FUY655362:FUY655833 GEU655362:GEU655833 GOQ655362:GOQ655833 GYM655362:GYM655833 HII655362:HII655833 HSE655362:HSE655833 ICA655362:ICA655833 ILW655362:ILW655833 IVS655362:IVS655833 JFO655362:JFO655833 JPK655362:JPK655833 JZG655362:JZG655833 KJC655362:KJC655833 KSY655362:KSY655833 LCU655362:LCU655833 LMQ655362:LMQ655833 LWM655362:LWM655833 MGI655362:MGI655833 MQE655362:MQE655833 NAA655362:NAA655833 NJW655362:NJW655833 NTS655362:NTS655833 ODO655362:ODO655833 ONK655362:ONK655833 OXG655362:OXG655833 PHC655362:PHC655833 PQY655362:PQY655833 QAU655362:QAU655833 QKQ655362:QKQ655833 QUM655362:QUM655833 REI655362:REI655833 ROE655362:ROE655833 RYA655362:RYA655833 SHW655362:SHW655833 SRS655362:SRS655833 TBO655362:TBO655833 TLK655362:TLK655833 TVG655362:TVG655833 UFC655362:UFC655833 UOY655362:UOY655833 UYU655362:UYU655833 VIQ655362:VIQ655833 VSM655362:VSM655833 WCI655362:WCI655833 WME655362:WME655833 WWA655362:WWA655833 Q720898:Q721369 JO720898:JO721369 TK720898:TK721369 ADG720898:ADG721369 ANC720898:ANC721369 AWY720898:AWY721369 BGU720898:BGU721369 BQQ720898:BQQ721369 CAM720898:CAM721369 CKI720898:CKI721369 CUE720898:CUE721369 DEA720898:DEA721369 DNW720898:DNW721369 DXS720898:DXS721369 EHO720898:EHO721369 ERK720898:ERK721369 FBG720898:FBG721369 FLC720898:FLC721369 FUY720898:FUY721369 GEU720898:GEU721369 GOQ720898:GOQ721369 GYM720898:GYM721369 HII720898:HII721369 HSE720898:HSE721369 ICA720898:ICA721369 ILW720898:ILW721369 IVS720898:IVS721369 JFO720898:JFO721369 JPK720898:JPK721369 JZG720898:JZG721369 KJC720898:KJC721369 KSY720898:KSY721369 LCU720898:LCU721369 LMQ720898:LMQ721369 LWM720898:LWM721369 MGI720898:MGI721369 MQE720898:MQE721369 NAA720898:NAA721369 NJW720898:NJW721369 NTS720898:NTS721369 ODO720898:ODO721369 ONK720898:ONK721369 OXG720898:OXG721369 PHC720898:PHC721369 PQY720898:PQY721369 QAU720898:QAU721369 QKQ720898:QKQ721369 QUM720898:QUM721369 REI720898:REI721369 ROE720898:ROE721369 RYA720898:RYA721369 SHW720898:SHW721369 SRS720898:SRS721369 TBO720898:TBO721369 TLK720898:TLK721369 TVG720898:TVG721369 UFC720898:UFC721369 UOY720898:UOY721369 UYU720898:UYU721369 VIQ720898:VIQ721369 VSM720898:VSM721369 WCI720898:WCI721369 WME720898:WME721369 WWA720898:WWA721369 Q786434:Q786905 JO786434:JO786905 TK786434:TK786905 ADG786434:ADG786905 ANC786434:ANC786905 AWY786434:AWY786905 BGU786434:BGU786905 BQQ786434:BQQ786905 CAM786434:CAM786905 CKI786434:CKI786905 CUE786434:CUE786905 DEA786434:DEA786905 DNW786434:DNW786905 DXS786434:DXS786905 EHO786434:EHO786905 ERK786434:ERK786905 FBG786434:FBG786905 FLC786434:FLC786905 FUY786434:FUY786905 GEU786434:GEU786905 GOQ786434:GOQ786905 GYM786434:GYM786905 HII786434:HII786905 HSE786434:HSE786905 ICA786434:ICA786905 ILW786434:ILW786905 IVS786434:IVS786905 JFO786434:JFO786905 JPK786434:JPK786905 JZG786434:JZG786905 KJC786434:KJC786905 KSY786434:KSY786905 LCU786434:LCU786905 LMQ786434:LMQ786905 LWM786434:LWM786905 MGI786434:MGI786905 MQE786434:MQE786905 NAA786434:NAA786905 NJW786434:NJW786905 NTS786434:NTS786905 ODO786434:ODO786905 ONK786434:ONK786905 OXG786434:OXG786905 PHC786434:PHC786905 PQY786434:PQY786905 QAU786434:QAU786905 QKQ786434:QKQ786905 QUM786434:QUM786905 REI786434:REI786905 ROE786434:ROE786905 RYA786434:RYA786905 SHW786434:SHW786905 SRS786434:SRS786905 TBO786434:TBO786905 TLK786434:TLK786905 TVG786434:TVG786905 UFC786434:UFC786905 UOY786434:UOY786905 UYU786434:UYU786905 VIQ786434:VIQ786905 VSM786434:VSM786905 WCI786434:WCI786905 WME786434:WME786905 WWA786434:WWA786905 Q851970:Q852441 JO851970:JO852441 TK851970:TK852441 ADG851970:ADG852441 ANC851970:ANC852441 AWY851970:AWY852441 BGU851970:BGU852441 BQQ851970:BQQ852441 CAM851970:CAM852441 CKI851970:CKI852441 CUE851970:CUE852441 DEA851970:DEA852441 DNW851970:DNW852441 DXS851970:DXS852441 EHO851970:EHO852441 ERK851970:ERK852441 FBG851970:FBG852441 FLC851970:FLC852441 FUY851970:FUY852441 GEU851970:GEU852441 GOQ851970:GOQ852441 GYM851970:GYM852441 HII851970:HII852441 HSE851970:HSE852441 ICA851970:ICA852441 ILW851970:ILW852441 IVS851970:IVS852441 JFO851970:JFO852441 JPK851970:JPK852441 JZG851970:JZG852441 KJC851970:KJC852441 KSY851970:KSY852441 LCU851970:LCU852441 LMQ851970:LMQ852441 LWM851970:LWM852441 MGI851970:MGI852441 MQE851970:MQE852441 NAA851970:NAA852441 NJW851970:NJW852441 NTS851970:NTS852441 ODO851970:ODO852441 ONK851970:ONK852441 OXG851970:OXG852441 PHC851970:PHC852441 PQY851970:PQY852441 QAU851970:QAU852441 QKQ851970:QKQ852441 QUM851970:QUM852441 REI851970:REI852441 ROE851970:ROE852441 RYA851970:RYA852441 SHW851970:SHW852441 SRS851970:SRS852441 TBO851970:TBO852441 TLK851970:TLK852441 TVG851970:TVG852441 UFC851970:UFC852441 UOY851970:UOY852441 UYU851970:UYU852441 VIQ851970:VIQ852441 VSM851970:VSM852441 WCI851970:WCI852441 WME851970:WME852441 WWA851970:WWA852441 Q917506:Q917977 JO917506:JO917977 TK917506:TK917977 ADG917506:ADG917977 ANC917506:ANC917977 AWY917506:AWY917977 BGU917506:BGU917977 BQQ917506:BQQ917977 CAM917506:CAM917977 CKI917506:CKI917977 CUE917506:CUE917977 DEA917506:DEA917977 DNW917506:DNW917977 DXS917506:DXS917977 EHO917506:EHO917977 ERK917506:ERK917977 FBG917506:FBG917977 FLC917506:FLC917977 FUY917506:FUY917977 GEU917506:GEU917977 GOQ917506:GOQ917977 GYM917506:GYM917977 HII917506:HII917977 HSE917506:HSE917977 ICA917506:ICA917977 ILW917506:ILW917977 IVS917506:IVS917977 JFO917506:JFO917977 JPK917506:JPK917977 JZG917506:JZG917977 KJC917506:KJC917977 KSY917506:KSY917977 LCU917506:LCU917977 LMQ917506:LMQ917977 LWM917506:LWM917977 MGI917506:MGI917977 MQE917506:MQE917977 NAA917506:NAA917977 NJW917506:NJW917977 NTS917506:NTS917977 ODO917506:ODO917977 ONK917506:ONK917977 OXG917506:OXG917977 PHC917506:PHC917977 PQY917506:PQY917977 QAU917506:QAU917977 QKQ917506:QKQ917977 QUM917506:QUM917977 REI917506:REI917977 ROE917506:ROE917977 RYA917506:RYA917977 SHW917506:SHW917977 SRS917506:SRS917977 TBO917506:TBO917977 TLK917506:TLK917977 TVG917506:TVG917977 UFC917506:UFC917977 UOY917506:UOY917977 UYU917506:UYU917977 VIQ917506:VIQ917977 VSM917506:VSM917977 WCI917506:WCI917977 WME917506:WME917977 WWA917506:WWA917977 Q983042:Q983513 JO983042:JO983513 TK983042:TK983513 ADG983042:ADG983513 ANC983042:ANC983513 AWY983042:AWY983513 BGU983042:BGU983513 BQQ983042:BQQ983513 CAM983042:CAM983513 CKI983042:CKI983513 CUE983042:CUE983513 DEA983042:DEA983513 DNW983042:DNW983513 DXS983042:DXS983513 EHO983042:EHO983513 ERK983042:ERK983513 FBG983042:FBG983513 FLC983042:FLC983513 FUY983042:FUY983513 GEU983042:GEU983513 GOQ983042:GOQ983513 GYM983042:GYM983513 HII983042:HII983513 HSE983042:HSE983513 ICA983042:ICA983513 ILW983042:ILW983513 IVS983042:IVS983513 JFO983042:JFO983513 JPK983042:JPK983513 JZG983042:JZG983513 KJC983042:KJC983513 KSY983042:KSY983513 LCU983042:LCU983513 LMQ983042:LMQ983513 LWM983042:LWM983513 MGI983042:MGI983513 MQE983042:MQE983513 NAA983042:NAA983513 NJW983042:NJW983513 NTS983042:NTS983513 ODO983042:ODO983513 ONK983042:ONK983513 OXG983042:OXG983513 PHC983042:PHC983513 PQY983042:PQY983513 QAU983042:QAU983513 QKQ983042:QKQ983513 QUM983042:QUM983513 REI983042:REI983513 ROE983042:ROE983513 RYA983042:RYA983513 SHW983042:SHW983513 SRS983042:SRS983513 TBO983042:TBO983513 TLK983042:TLK983513 TVG983042:TVG983513 UFC983042:UFC983513 UOY983042:UOY983513 UYU983042:UYU983513 VIQ983042:VIQ983513 VSM983042:VSM983513 WCI983042:WCI983513 WME983042:WME983513 Q2:Q473" xr:uid="{54632E2F-67E9-4F10-8C35-D4AC124BBD88}">
      <formula1>"EE,ES,EC,ECH,FAM,D,N"</formula1>
    </dataValidation>
    <dataValidation type="list" allowBlank="1" showInputMessage="1" showErrorMessage="1" promptTitle="Hospital Indemnity" prompt="Select Low or High Plan" sqref="WWT983042:WWU1048576 KH2:KI65536 UD2:UE65536 ADZ2:AEA65536 ANV2:ANW65536 AXR2:AXS65536 BHN2:BHO65536 BRJ2:BRK65536 CBF2:CBG65536 CLB2:CLC65536 CUX2:CUY65536 DET2:DEU65536 DOP2:DOQ65536 DYL2:DYM65536 EIH2:EII65536 ESD2:ESE65536 FBZ2:FCA65536 FLV2:FLW65536 FVR2:FVS65536 GFN2:GFO65536 GPJ2:GPK65536 GZF2:GZG65536 HJB2:HJC65536 HSX2:HSY65536 ICT2:ICU65536 IMP2:IMQ65536 IWL2:IWM65536 JGH2:JGI65536 JQD2:JQE65536 JZZ2:KAA65536 KJV2:KJW65536 KTR2:KTS65536 LDN2:LDO65536 LNJ2:LNK65536 LXF2:LXG65536 MHB2:MHC65536 MQX2:MQY65536 NAT2:NAU65536 NKP2:NKQ65536 NUL2:NUM65536 OEH2:OEI65536 OOD2:OOE65536 OXZ2:OYA65536 PHV2:PHW65536 PRR2:PRS65536 QBN2:QBO65536 QLJ2:QLK65536 QVF2:QVG65536 RFB2:RFC65536 ROX2:ROY65536 RYT2:RYU65536 SIP2:SIQ65536 SSL2:SSM65536 TCH2:TCI65536 TMD2:TME65536 TVZ2:TWA65536 UFV2:UFW65536 UPR2:UPS65536 UZN2:UZO65536 VJJ2:VJK65536 VTF2:VTG65536 WDB2:WDC65536 WMX2:WMY65536 WWT2:WWU65536 AJ131074:AK196608 KH65538:KI131072 UD65538:UE131072 ADZ65538:AEA131072 ANV65538:ANW131072 AXR65538:AXS131072 BHN65538:BHO131072 BRJ65538:BRK131072 CBF65538:CBG131072 CLB65538:CLC131072 CUX65538:CUY131072 DET65538:DEU131072 DOP65538:DOQ131072 DYL65538:DYM131072 EIH65538:EII131072 ESD65538:ESE131072 FBZ65538:FCA131072 FLV65538:FLW131072 FVR65538:FVS131072 GFN65538:GFO131072 GPJ65538:GPK131072 GZF65538:GZG131072 HJB65538:HJC131072 HSX65538:HSY131072 ICT65538:ICU131072 IMP65538:IMQ131072 IWL65538:IWM131072 JGH65538:JGI131072 JQD65538:JQE131072 JZZ65538:KAA131072 KJV65538:KJW131072 KTR65538:KTS131072 LDN65538:LDO131072 LNJ65538:LNK131072 LXF65538:LXG131072 MHB65538:MHC131072 MQX65538:MQY131072 NAT65538:NAU131072 NKP65538:NKQ131072 NUL65538:NUM131072 OEH65538:OEI131072 OOD65538:OOE131072 OXZ65538:OYA131072 PHV65538:PHW131072 PRR65538:PRS131072 QBN65538:QBO131072 QLJ65538:QLK131072 QVF65538:QVG131072 RFB65538:RFC131072 ROX65538:ROY131072 RYT65538:RYU131072 SIP65538:SIQ131072 SSL65538:SSM131072 TCH65538:TCI131072 TMD65538:TME131072 TVZ65538:TWA131072 UFV65538:UFW131072 UPR65538:UPS131072 UZN65538:UZO131072 VJJ65538:VJK131072 VTF65538:VTG131072 WDB65538:WDC131072 WMX65538:WMY131072 WWT65538:WWU131072 AJ196610:AK262144 KH131074:KI196608 UD131074:UE196608 ADZ131074:AEA196608 ANV131074:ANW196608 AXR131074:AXS196608 BHN131074:BHO196608 BRJ131074:BRK196608 CBF131074:CBG196608 CLB131074:CLC196608 CUX131074:CUY196608 DET131074:DEU196608 DOP131074:DOQ196608 DYL131074:DYM196608 EIH131074:EII196608 ESD131074:ESE196608 FBZ131074:FCA196608 FLV131074:FLW196608 FVR131074:FVS196608 GFN131074:GFO196608 GPJ131074:GPK196608 GZF131074:GZG196608 HJB131074:HJC196608 HSX131074:HSY196608 ICT131074:ICU196608 IMP131074:IMQ196608 IWL131074:IWM196608 JGH131074:JGI196608 JQD131074:JQE196608 JZZ131074:KAA196608 KJV131074:KJW196608 KTR131074:KTS196608 LDN131074:LDO196608 LNJ131074:LNK196608 LXF131074:LXG196608 MHB131074:MHC196608 MQX131074:MQY196608 NAT131074:NAU196608 NKP131074:NKQ196608 NUL131074:NUM196608 OEH131074:OEI196608 OOD131074:OOE196608 OXZ131074:OYA196608 PHV131074:PHW196608 PRR131074:PRS196608 QBN131074:QBO196608 QLJ131074:QLK196608 QVF131074:QVG196608 RFB131074:RFC196608 ROX131074:ROY196608 RYT131074:RYU196608 SIP131074:SIQ196608 SSL131074:SSM196608 TCH131074:TCI196608 TMD131074:TME196608 TVZ131074:TWA196608 UFV131074:UFW196608 UPR131074:UPS196608 UZN131074:UZO196608 VJJ131074:VJK196608 VTF131074:VTG196608 WDB131074:WDC196608 WMX131074:WMY196608 WWT131074:WWU196608 AJ262146:AK327680 KH196610:KI262144 UD196610:UE262144 ADZ196610:AEA262144 ANV196610:ANW262144 AXR196610:AXS262144 BHN196610:BHO262144 BRJ196610:BRK262144 CBF196610:CBG262144 CLB196610:CLC262144 CUX196610:CUY262144 DET196610:DEU262144 DOP196610:DOQ262144 DYL196610:DYM262144 EIH196610:EII262144 ESD196610:ESE262144 FBZ196610:FCA262144 FLV196610:FLW262144 FVR196610:FVS262144 GFN196610:GFO262144 GPJ196610:GPK262144 GZF196610:GZG262144 HJB196610:HJC262144 HSX196610:HSY262144 ICT196610:ICU262144 IMP196610:IMQ262144 IWL196610:IWM262144 JGH196610:JGI262144 JQD196610:JQE262144 JZZ196610:KAA262144 KJV196610:KJW262144 KTR196610:KTS262144 LDN196610:LDO262144 LNJ196610:LNK262144 LXF196610:LXG262144 MHB196610:MHC262144 MQX196610:MQY262144 NAT196610:NAU262144 NKP196610:NKQ262144 NUL196610:NUM262144 OEH196610:OEI262144 OOD196610:OOE262144 OXZ196610:OYA262144 PHV196610:PHW262144 PRR196610:PRS262144 QBN196610:QBO262144 QLJ196610:QLK262144 QVF196610:QVG262144 RFB196610:RFC262144 ROX196610:ROY262144 RYT196610:RYU262144 SIP196610:SIQ262144 SSL196610:SSM262144 TCH196610:TCI262144 TMD196610:TME262144 TVZ196610:TWA262144 UFV196610:UFW262144 UPR196610:UPS262144 UZN196610:UZO262144 VJJ196610:VJK262144 VTF196610:VTG262144 WDB196610:WDC262144 WMX196610:WMY262144 WWT196610:WWU262144 AJ327682:AK393216 KH262146:KI327680 UD262146:UE327680 ADZ262146:AEA327680 ANV262146:ANW327680 AXR262146:AXS327680 BHN262146:BHO327680 BRJ262146:BRK327680 CBF262146:CBG327680 CLB262146:CLC327680 CUX262146:CUY327680 DET262146:DEU327680 DOP262146:DOQ327680 DYL262146:DYM327680 EIH262146:EII327680 ESD262146:ESE327680 FBZ262146:FCA327680 FLV262146:FLW327680 FVR262146:FVS327680 GFN262146:GFO327680 GPJ262146:GPK327680 GZF262146:GZG327680 HJB262146:HJC327680 HSX262146:HSY327680 ICT262146:ICU327680 IMP262146:IMQ327680 IWL262146:IWM327680 JGH262146:JGI327680 JQD262146:JQE327680 JZZ262146:KAA327680 KJV262146:KJW327680 KTR262146:KTS327680 LDN262146:LDO327680 LNJ262146:LNK327680 LXF262146:LXG327680 MHB262146:MHC327680 MQX262146:MQY327680 NAT262146:NAU327680 NKP262146:NKQ327680 NUL262146:NUM327680 OEH262146:OEI327680 OOD262146:OOE327680 OXZ262146:OYA327680 PHV262146:PHW327680 PRR262146:PRS327680 QBN262146:QBO327680 QLJ262146:QLK327680 QVF262146:QVG327680 RFB262146:RFC327680 ROX262146:ROY327680 RYT262146:RYU327680 SIP262146:SIQ327680 SSL262146:SSM327680 TCH262146:TCI327680 TMD262146:TME327680 TVZ262146:TWA327680 UFV262146:UFW327680 UPR262146:UPS327680 UZN262146:UZO327680 VJJ262146:VJK327680 VTF262146:VTG327680 WDB262146:WDC327680 WMX262146:WMY327680 WWT262146:WWU327680 AJ393218:AK458752 KH327682:KI393216 UD327682:UE393216 ADZ327682:AEA393216 ANV327682:ANW393216 AXR327682:AXS393216 BHN327682:BHO393216 BRJ327682:BRK393216 CBF327682:CBG393216 CLB327682:CLC393216 CUX327682:CUY393216 DET327682:DEU393216 DOP327682:DOQ393216 DYL327682:DYM393216 EIH327682:EII393216 ESD327682:ESE393216 FBZ327682:FCA393216 FLV327682:FLW393216 FVR327682:FVS393216 GFN327682:GFO393216 GPJ327682:GPK393216 GZF327682:GZG393216 HJB327682:HJC393216 HSX327682:HSY393216 ICT327682:ICU393216 IMP327682:IMQ393216 IWL327682:IWM393216 JGH327682:JGI393216 JQD327682:JQE393216 JZZ327682:KAA393216 KJV327682:KJW393216 KTR327682:KTS393216 LDN327682:LDO393216 LNJ327682:LNK393216 LXF327682:LXG393216 MHB327682:MHC393216 MQX327682:MQY393216 NAT327682:NAU393216 NKP327682:NKQ393216 NUL327682:NUM393216 OEH327682:OEI393216 OOD327682:OOE393216 OXZ327682:OYA393216 PHV327682:PHW393216 PRR327682:PRS393216 QBN327682:QBO393216 QLJ327682:QLK393216 QVF327682:QVG393216 RFB327682:RFC393216 ROX327682:ROY393216 RYT327682:RYU393216 SIP327682:SIQ393216 SSL327682:SSM393216 TCH327682:TCI393216 TMD327682:TME393216 TVZ327682:TWA393216 UFV327682:UFW393216 UPR327682:UPS393216 UZN327682:UZO393216 VJJ327682:VJK393216 VTF327682:VTG393216 WDB327682:WDC393216 WMX327682:WMY393216 WWT327682:WWU393216 AJ458754:AK524288 KH393218:KI458752 UD393218:UE458752 ADZ393218:AEA458752 ANV393218:ANW458752 AXR393218:AXS458752 BHN393218:BHO458752 BRJ393218:BRK458752 CBF393218:CBG458752 CLB393218:CLC458752 CUX393218:CUY458752 DET393218:DEU458752 DOP393218:DOQ458752 DYL393218:DYM458752 EIH393218:EII458752 ESD393218:ESE458752 FBZ393218:FCA458752 FLV393218:FLW458752 FVR393218:FVS458752 GFN393218:GFO458752 GPJ393218:GPK458752 GZF393218:GZG458752 HJB393218:HJC458752 HSX393218:HSY458752 ICT393218:ICU458752 IMP393218:IMQ458752 IWL393218:IWM458752 JGH393218:JGI458752 JQD393218:JQE458752 JZZ393218:KAA458752 KJV393218:KJW458752 KTR393218:KTS458752 LDN393218:LDO458752 LNJ393218:LNK458752 LXF393218:LXG458752 MHB393218:MHC458752 MQX393218:MQY458752 NAT393218:NAU458752 NKP393218:NKQ458752 NUL393218:NUM458752 OEH393218:OEI458752 OOD393218:OOE458752 OXZ393218:OYA458752 PHV393218:PHW458752 PRR393218:PRS458752 QBN393218:QBO458752 QLJ393218:QLK458752 QVF393218:QVG458752 RFB393218:RFC458752 ROX393218:ROY458752 RYT393218:RYU458752 SIP393218:SIQ458752 SSL393218:SSM458752 TCH393218:TCI458752 TMD393218:TME458752 TVZ393218:TWA458752 UFV393218:UFW458752 UPR393218:UPS458752 UZN393218:UZO458752 VJJ393218:VJK458752 VTF393218:VTG458752 WDB393218:WDC458752 WMX393218:WMY458752 WWT393218:WWU458752 AJ524290:AK589824 KH458754:KI524288 UD458754:UE524288 ADZ458754:AEA524288 ANV458754:ANW524288 AXR458754:AXS524288 BHN458754:BHO524288 BRJ458754:BRK524288 CBF458754:CBG524288 CLB458754:CLC524288 CUX458754:CUY524288 DET458754:DEU524288 DOP458754:DOQ524288 DYL458754:DYM524288 EIH458754:EII524288 ESD458754:ESE524288 FBZ458754:FCA524288 FLV458754:FLW524288 FVR458754:FVS524288 GFN458754:GFO524288 GPJ458754:GPK524288 GZF458754:GZG524288 HJB458754:HJC524288 HSX458754:HSY524288 ICT458754:ICU524288 IMP458754:IMQ524288 IWL458754:IWM524288 JGH458754:JGI524288 JQD458754:JQE524288 JZZ458754:KAA524288 KJV458754:KJW524288 KTR458754:KTS524288 LDN458754:LDO524288 LNJ458754:LNK524288 LXF458754:LXG524288 MHB458754:MHC524288 MQX458754:MQY524288 NAT458754:NAU524288 NKP458754:NKQ524288 NUL458754:NUM524288 OEH458754:OEI524288 OOD458754:OOE524288 OXZ458754:OYA524288 PHV458754:PHW524288 PRR458754:PRS524288 QBN458754:QBO524288 QLJ458754:QLK524288 QVF458754:QVG524288 RFB458754:RFC524288 ROX458754:ROY524288 RYT458754:RYU524288 SIP458754:SIQ524288 SSL458754:SSM524288 TCH458754:TCI524288 TMD458754:TME524288 TVZ458754:TWA524288 UFV458754:UFW524288 UPR458754:UPS524288 UZN458754:UZO524288 VJJ458754:VJK524288 VTF458754:VTG524288 WDB458754:WDC524288 WMX458754:WMY524288 WWT458754:WWU524288 AJ589826:AK655360 KH524290:KI589824 UD524290:UE589824 ADZ524290:AEA589824 ANV524290:ANW589824 AXR524290:AXS589824 BHN524290:BHO589824 BRJ524290:BRK589824 CBF524290:CBG589824 CLB524290:CLC589824 CUX524290:CUY589824 DET524290:DEU589824 DOP524290:DOQ589824 DYL524290:DYM589824 EIH524290:EII589824 ESD524290:ESE589824 FBZ524290:FCA589824 FLV524290:FLW589824 FVR524290:FVS589824 GFN524290:GFO589824 GPJ524290:GPK589824 GZF524290:GZG589824 HJB524290:HJC589824 HSX524290:HSY589824 ICT524290:ICU589824 IMP524290:IMQ589824 IWL524290:IWM589824 JGH524290:JGI589824 JQD524290:JQE589824 JZZ524290:KAA589824 KJV524290:KJW589824 KTR524290:KTS589824 LDN524290:LDO589824 LNJ524290:LNK589824 LXF524290:LXG589824 MHB524290:MHC589824 MQX524290:MQY589824 NAT524290:NAU589824 NKP524290:NKQ589824 NUL524290:NUM589824 OEH524290:OEI589824 OOD524290:OOE589824 OXZ524290:OYA589824 PHV524290:PHW589824 PRR524290:PRS589824 QBN524290:QBO589824 QLJ524290:QLK589824 QVF524290:QVG589824 RFB524290:RFC589824 ROX524290:ROY589824 RYT524290:RYU589824 SIP524290:SIQ589824 SSL524290:SSM589824 TCH524290:TCI589824 TMD524290:TME589824 TVZ524290:TWA589824 UFV524290:UFW589824 UPR524290:UPS589824 UZN524290:UZO589824 VJJ524290:VJK589824 VTF524290:VTG589824 WDB524290:WDC589824 WMX524290:WMY589824 WWT524290:WWU589824 AJ655362:AK720896 KH589826:KI655360 UD589826:UE655360 ADZ589826:AEA655360 ANV589826:ANW655360 AXR589826:AXS655360 BHN589826:BHO655360 BRJ589826:BRK655360 CBF589826:CBG655360 CLB589826:CLC655360 CUX589826:CUY655360 DET589826:DEU655360 DOP589826:DOQ655360 DYL589826:DYM655360 EIH589826:EII655360 ESD589826:ESE655360 FBZ589826:FCA655360 FLV589826:FLW655360 FVR589826:FVS655360 GFN589826:GFO655360 GPJ589826:GPK655360 GZF589826:GZG655360 HJB589826:HJC655360 HSX589826:HSY655360 ICT589826:ICU655360 IMP589826:IMQ655360 IWL589826:IWM655360 JGH589826:JGI655360 JQD589826:JQE655360 JZZ589826:KAA655360 KJV589826:KJW655360 KTR589826:KTS655360 LDN589826:LDO655360 LNJ589826:LNK655360 LXF589826:LXG655360 MHB589826:MHC655360 MQX589826:MQY655360 NAT589826:NAU655360 NKP589826:NKQ655360 NUL589826:NUM655360 OEH589826:OEI655360 OOD589826:OOE655360 OXZ589826:OYA655360 PHV589826:PHW655360 PRR589826:PRS655360 QBN589826:QBO655360 QLJ589826:QLK655360 QVF589826:QVG655360 RFB589826:RFC655360 ROX589826:ROY655360 RYT589826:RYU655360 SIP589826:SIQ655360 SSL589826:SSM655360 TCH589826:TCI655360 TMD589826:TME655360 TVZ589826:TWA655360 UFV589826:UFW655360 UPR589826:UPS655360 UZN589826:UZO655360 VJJ589826:VJK655360 VTF589826:VTG655360 WDB589826:WDC655360 WMX589826:WMY655360 WWT589826:WWU655360 AJ720898:AK786432 KH655362:KI720896 UD655362:UE720896 ADZ655362:AEA720896 ANV655362:ANW720896 AXR655362:AXS720896 BHN655362:BHO720896 BRJ655362:BRK720896 CBF655362:CBG720896 CLB655362:CLC720896 CUX655362:CUY720896 DET655362:DEU720896 DOP655362:DOQ720896 DYL655362:DYM720896 EIH655362:EII720896 ESD655362:ESE720896 FBZ655362:FCA720896 FLV655362:FLW720896 FVR655362:FVS720896 GFN655362:GFO720896 GPJ655362:GPK720896 GZF655362:GZG720896 HJB655362:HJC720896 HSX655362:HSY720896 ICT655362:ICU720896 IMP655362:IMQ720896 IWL655362:IWM720896 JGH655362:JGI720896 JQD655362:JQE720896 JZZ655362:KAA720896 KJV655362:KJW720896 KTR655362:KTS720896 LDN655362:LDO720896 LNJ655362:LNK720896 LXF655362:LXG720896 MHB655362:MHC720896 MQX655362:MQY720896 NAT655362:NAU720896 NKP655362:NKQ720896 NUL655362:NUM720896 OEH655362:OEI720896 OOD655362:OOE720896 OXZ655362:OYA720896 PHV655362:PHW720896 PRR655362:PRS720896 QBN655362:QBO720896 QLJ655362:QLK720896 QVF655362:QVG720896 RFB655362:RFC720896 ROX655362:ROY720896 RYT655362:RYU720896 SIP655362:SIQ720896 SSL655362:SSM720896 TCH655362:TCI720896 TMD655362:TME720896 TVZ655362:TWA720896 UFV655362:UFW720896 UPR655362:UPS720896 UZN655362:UZO720896 VJJ655362:VJK720896 VTF655362:VTG720896 WDB655362:WDC720896 WMX655362:WMY720896 WWT655362:WWU720896 AJ786434:AK851968 KH720898:KI786432 UD720898:UE786432 ADZ720898:AEA786432 ANV720898:ANW786432 AXR720898:AXS786432 BHN720898:BHO786432 BRJ720898:BRK786432 CBF720898:CBG786432 CLB720898:CLC786432 CUX720898:CUY786432 DET720898:DEU786432 DOP720898:DOQ786432 DYL720898:DYM786432 EIH720898:EII786432 ESD720898:ESE786432 FBZ720898:FCA786432 FLV720898:FLW786432 FVR720898:FVS786432 GFN720898:GFO786432 GPJ720898:GPK786432 GZF720898:GZG786432 HJB720898:HJC786432 HSX720898:HSY786432 ICT720898:ICU786432 IMP720898:IMQ786432 IWL720898:IWM786432 JGH720898:JGI786432 JQD720898:JQE786432 JZZ720898:KAA786432 KJV720898:KJW786432 KTR720898:KTS786432 LDN720898:LDO786432 LNJ720898:LNK786432 LXF720898:LXG786432 MHB720898:MHC786432 MQX720898:MQY786432 NAT720898:NAU786432 NKP720898:NKQ786432 NUL720898:NUM786432 OEH720898:OEI786432 OOD720898:OOE786432 OXZ720898:OYA786432 PHV720898:PHW786432 PRR720898:PRS786432 QBN720898:QBO786432 QLJ720898:QLK786432 QVF720898:QVG786432 RFB720898:RFC786432 ROX720898:ROY786432 RYT720898:RYU786432 SIP720898:SIQ786432 SSL720898:SSM786432 TCH720898:TCI786432 TMD720898:TME786432 TVZ720898:TWA786432 UFV720898:UFW786432 UPR720898:UPS786432 UZN720898:UZO786432 VJJ720898:VJK786432 VTF720898:VTG786432 WDB720898:WDC786432 WMX720898:WMY786432 WWT720898:WWU786432 AJ851970:AK917504 KH786434:KI851968 UD786434:UE851968 ADZ786434:AEA851968 ANV786434:ANW851968 AXR786434:AXS851968 BHN786434:BHO851968 BRJ786434:BRK851968 CBF786434:CBG851968 CLB786434:CLC851968 CUX786434:CUY851968 DET786434:DEU851968 DOP786434:DOQ851968 DYL786434:DYM851968 EIH786434:EII851968 ESD786434:ESE851968 FBZ786434:FCA851968 FLV786434:FLW851968 FVR786434:FVS851968 GFN786434:GFO851968 GPJ786434:GPK851968 GZF786434:GZG851968 HJB786434:HJC851968 HSX786434:HSY851968 ICT786434:ICU851968 IMP786434:IMQ851968 IWL786434:IWM851968 JGH786434:JGI851968 JQD786434:JQE851968 JZZ786434:KAA851968 KJV786434:KJW851968 KTR786434:KTS851968 LDN786434:LDO851968 LNJ786434:LNK851968 LXF786434:LXG851968 MHB786434:MHC851968 MQX786434:MQY851968 NAT786434:NAU851968 NKP786434:NKQ851968 NUL786434:NUM851968 OEH786434:OEI851968 OOD786434:OOE851968 OXZ786434:OYA851968 PHV786434:PHW851968 PRR786434:PRS851968 QBN786434:QBO851968 QLJ786434:QLK851968 QVF786434:QVG851968 RFB786434:RFC851968 ROX786434:ROY851968 RYT786434:RYU851968 SIP786434:SIQ851968 SSL786434:SSM851968 TCH786434:TCI851968 TMD786434:TME851968 TVZ786434:TWA851968 UFV786434:UFW851968 UPR786434:UPS851968 UZN786434:UZO851968 VJJ786434:VJK851968 VTF786434:VTG851968 WDB786434:WDC851968 WMX786434:WMY851968 WWT786434:WWU851968 AJ917506:AK983040 KH851970:KI917504 UD851970:UE917504 ADZ851970:AEA917504 ANV851970:ANW917504 AXR851970:AXS917504 BHN851970:BHO917504 BRJ851970:BRK917504 CBF851970:CBG917504 CLB851970:CLC917504 CUX851970:CUY917504 DET851970:DEU917504 DOP851970:DOQ917504 DYL851970:DYM917504 EIH851970:EII917504 ESD851970:ESE917504 FBZ851970:FCA917504 FLV851970:FLW917504 FVR851970:FVS917504 GFN851970:GFO917504 GPJ851970:GPK917504 GZF851970:GZG917504 HJB851970:HJC917504 HSX851970:HSY917504 ICT851970:ICU917504 IMP851970:IMQ917504 IWL851970:IWM917504 JGH851970:JGI917504 JQD851970:JQE917504 JZZ851970:KAA917504 KJV851970:KJW917504 KTR851970:KTS917504 LDN851970:LDO917504 LNJ851970:LNK917504 LXF851970:LXG917504 MHB851970:MHC917504 MQX851970:MQY917504 NAT851970:NAU917504 NKP851970:NKQ917504 NUL851970:NUM917504 OEH851970:OEI917504 OOD851970:OOE917504 OXZ851970:OYA917504 PHV851970:PHW917504 PRR851970:PRS917504 QBN851970:QBO917504 QLJ851970:QLK917504 QVF851970:QVG917504 RFB851970:RFC917504 ROX851970:ROY917504 RYT851970:RYU917504 SIP851970:SIQ917504 SSL851970:SSM917504 TCH851970:TCI917504 TMD851970:TME917504 TVZ851970:TWA917504 UFV851970:UFW917504 UPR851970:UPS917504 UZN851970:UZO917504 VJJ851970:VJK917504 VTF851970:VTG917504 WDB851970:WDC917504 WMX851970:WMY917504 WWT851970:WWU917504 AJ983042:AK1048576 KH917506:KI983040 UD917506:UE983040 ADZ917506:AEA983040 ANV917506:ANW983040 AXR917506:AXS983040 BHN917506:BHO983040 BRJ917506:BRK983040 CBF917506:CBG983040 CLB917506:CLC983040 CUX917506:CUY983040 DET917506:DEU983040 DOP917506:DOQ983040 DYL917506:DYM983040 EIH917506:EII983040 ESD917506:ESE983040 FBZ917506:FCA983040 FLV917506:FLW983040 FVR917506:FVS983040 GFN917506:GFO983040 GPJ917506:GPK983040 GZF917506:GZG983040 HJB917506:HJC983040 HSX917506:HSY983040 ICT917506:ICU983040 IMP917506:IMQ983040 IWL917506:IWM983040 JGH917506:JGI983040 JQD917506:JQE983040 JZZ917506:KAA983040 KJV917506:KJW983040 KTR917506:KTS983040 LDN917506:LDO983040 LNJ917506:LNK983040 LXF917506:LXG983040 MHB917506:MHC983040 MQX917506:MQY983040 NAT917506:NAU983040 NKP917506:NKQ983040 NUL917506:NUM983040 OEH917506:OEI983040 OOD917506:OOE983040 OXZ917506:OYA983040 PHV917506:PHW983040 PRR917506:PRS983040 QBN917506:QBO983040 QLJ917506:QLK983040 QVF917506:QVG983040 RFB917506:RFC983040 ROX917506:ROY983040 RYT917506:RYU983040 SIP917506:SIQ983040 SSL917506:SSM983040 TCH917506:TCI983040 TMD917506:TME983040 TVZ917506:TWA983040 UFV917506:UFW983040 UPR917506:UPS983040 UZN917506:UZO983040 VJJ917506:VJK983040 VTF917506:VTG983040 WDB917506:WDC983040 WMX917506:WMY983040 WWT917506:WWU983040 AK403:AK65536 KH983042:KI1048576 UD983042:UE1048576 ADZ983042:AEA1048576 ANV983042:ANW1048576 AXR983042:AXS1048576 BHN983042:BHO1048576 BRJ983042:BRK1048576 CBF983042:CBG1048576 CLB983042:CLC1048576 CUX983042:CUY1048576 DET983042:DEU1048576 DOP983042:DOQ1048576 DYL983042:DYM1048576 EIH983042:EII1048576 ESD983042:ESE1048576 FBZ983042:FCA1048576 FLV983042:FLW1048576 FVR983042:FVS1048576 GFN983042:GFO1048576 GPJ983042:GPK1048576 GZF983042:GZG1048576 HJB983042:HJC1048576 HSX983042:HSY1048576 ICT983042:ICU1048576 IMP983042:IMQ1048576 IWL983042:IWM1048576 JGH983042:JGI1048576 JQD983042:JQE1048576 JZZ983042:KAA1048576 KJV983042:KJW1048576 KTR983042:KTS1048576 LDN983042:LDO1048576 LNJ983042:LNK1048576 LXF983042:LXG1048576 MHB983042:MHC1048576 MQX983042:MQY1048576 NAT983042:NAU1048576 NKP983042:NKQ1048576 NUL983042:NUM1048576 OEH983042:OEI1048576 OOD983042:OOE1048576 OXZ983042:OYA1048576 PHV983042:PHW1048576 PRR983042:PRS1048576 QBN983042:QBO1048576 QLJ983042:QLK1048576 QVF983042:QVG1048576 RFB983042:RFC1048576 ROX983042:ROY1048576 RYT983042:RYU1048576 SIP983042:SIQ1048576 SSL983042:SSM1048576 TCH983042:TCI1048576 TMD983042:TME1048576 TVZ983042:TWA1048576 UFV983042:UFW1048576 UPR983042:UPS1048576 UZN983042:UZO1048576 VJJ983042:VJK1048576 VTF983042:VTG1048576 WDB983042:WDC1048576 WMX983042:WMY1048576 AJ65538:AK131072 AJ2:AJ65536" xr:uid="{E069EE2D-0942-4B6C-9477-B6A1C668138C}">
      <formula1>"Low, High"</formula1>
    </dataValidation>
    <dataValidation type="list" allowBlank="1" showInputMessage="1" showErrorMessage="1" promptTitle="Hospital Indemnity" prompt="Select the coverage tier. If Declining, select Decline. If Not Eligible, select N" sqref="WWQ983965:WWQ1048576 KG2:KG65536 UC2:UC65536 ADY2:ADY65536 ANU2:ANU65536 AXQ2:AXQ65536 BHM2:BHM65536 BRI2:BRI65536 CBE2:CBE65536 CLA2:CLA65536 CUW2:CUW65536 DES2:DES65536 DOO2:DOO65536 DYK2:DYK65536 EIG2:EIG65536 ESC2:ESC65536 FBY2:FBY65536 FLU2:FLU65536 FVQ2:FVQ65536 GFM2:GFM65536 GPI2:GPI65536 GZE2:GZE65536 HJA2:HJA65536 HSW2:HSW65536 ICS2:ICS65536 IMO2:IMO65536 IWK2:IWK65536 JGG2:JGG65536 JQC2:JQC65536 JZY2:JZY65536 KJU2:KJU65536 KTQ2:KTQ65536 LDM2:LDM65536 LNI2:LNI65536 LXE2:LXE65536 MHA2:MHA65536 MQW2:MQW65536 NAS2:NAS65536 NKO2:NKO65536 NUK2:NUK65536 OEG2:OEG65536 OOC2:OOC65536 OXY2:OXY65536 PHU2:PHU65536 PRQ2:PRQ65536 QBM2:QBM65536 QLI2:QLI65536 QVE2:QVE65536 RFA2:RFA65536 ROW2:ROW65536 RYS2:RYS65536 SIO2:SIO65536 SSK2:SSK65536 TCG2:TCG65536 TMC2:TMC65536 TVY2:TVY65536 UFU2:UFU65536 UPQ2:UPQ65536 UZM2:UZM65536 VJI2:VJI65536 VTE2:VTE65536 WDA2:WDA65536 WMW2:WMW65536 WWS2:WWS65536 AI65538:AI131072 KG65538:KG131072 UC65538:UC131072 ADY65538:ADY131072 ANU65538:ANU131072 AXQ65538:AXQ131072 BHM65538:BHM131072 BRI65538:BRI131072 CBE65538:CBE131072 CLA65538:CLA131072 CUW65538:CUW131072 DES65538:DES131072 DOO65538:DOO131072 DYK65538:DYK131072 EIG65538:EIG131072 ESC65538:ESC131072 FBY65538:FBY131072 FLU65538:FLU131072 FVQ65538:FVQ131072 GFM65538:GFM131072 GPI65538:GPI131072 GZE65538:GZE131072 HJA65538:HJA131072 HSW65538:HSW131072 ICS65538:ICS131072 IMO65538:IMO131072 IWK65538:IWK131072 JGG65538:JGG131072 JQC65538:JQC131072 JZY65538:JZY131072 KJU65538:KJU131072 KTQ65538:KTQ131072 LDM65538:LDM131072 LNI65538:LNI131072 LXE65538:LXE131072 MHA65538:MHA131072 MQW65538:MQW131072 NAS65538:NAS131072 NKO65538:NKO131072 NUK65538:NUK131072 OEG65538:OEG131072 OOC65538:OOC131072 OXY65538:OXY131072 PHU65538:PHU131072 PRQ65538:PRQ131072 QBM65538:QBM131072 QLI65538:QLI131072 QVE65538:QVE131072 RFA65538:RFA131072 ROW65538:ROW131072 RYS65538:RYS131072 SIO65538:SIO131072 SSK65538:SSK131072 TCG65538:TCG131072 TMC65538:TMC131072 TVY65538:TVY131072 UFU65538:UFU131072 UPQ65538:UPQ131072 UZM65538:UZM131072 VJI65538:VJI131072 VTE65538:VTE131072 WDA65538:WDA131072 WMW65538:WMW131072 WWS65538:WWS131072 AI131074:AI196608 KG131074:KG196608 UC131074:UC196608 ADY131074:ADY196608 ANU131074:ANU196608 AXQ131074:AXQ196608 BHM131074:BHM196608 BRI131074:BRI196608 CBE131074:CBE196608 CLA131074:CLA196608 CUW131074:CUW196608 DES131074:DES196608 DOO131074:DOO196608 DYK131074:DYK196608 EIG131074:EIG196608 ESC131074:ESC196608 FBY131074:FBY196608 FLU131074:FLU196608 FVQ131074:FVQ196608 GFM131074:GFM196608 GPI131074:GPI196608 GZE131074:GZE196608 HJA131074:HJA196608 HSW131074:HSW196608 ICS131074:ICS196608 IMO131074:IMO196608 IWK131074:IWK196608 JGG131074:JGG196608 JQC131074:JQC196608 JZY131074:JZY196608 KJU131074:KJU196608 KTQ131074:KTQ196608 LDM131074:LDM196608 LNI131074:LNI196608 LXE131074:LXE196608 MHA131074:MHA196608 MQW131074:MQW196608 NAS131074:NAS196608 NKO131074:NKO196608 NUK131074:NUK196608 OEG131074:OEG196608 OOC131074:OOC196608 OXY131074:OXY196608 PHU131074:PHU196608 PRQ131074:PRQ196608 QBM131074:QBM196608 QLI131074:QLI196608 QVE131074:QVE196608 RFA131074:RFA196608 ROW131074:ROW196608 RYS131074:RYS196608 SIO131074:SIO196608 SSK131074:SSK196608 TCG131074:TCG196608 TMC131074:TMC196608 TVY131074:TVY196608 UFU131074:UFU196608 UPQ131074:UPQ196608 UZM131074:UZM196608 VJI131074:VJI196608 VTE131074:VTE196608 WDA131074:WDA196608 WMW131074:WMW196608 WWS131074:WWS196608 AI196610:AI262144 KG196610:KG262144 UC196610:UC262144 ADY196610:ADY262144 ANU196610:ANU262144 AXQ196610:AXQ262144 BHM196610:BHM262144 BRI196610:BRI262144 CBE196610:CBE262144 CLA196610:CLA262144 CUW196610:CUW262144 DES196610:DES262144 DOO196610:DOO262144 DYK196610:DYK262144 EIG196610:EIG262144 ESC196610:ESC262144 FBY196610:FBY262144 FLU196610:FLU262144 FVQ196610:FVQ262144 GFM196610:GFM262144 GPI196610:GPI262144 GZE196610:GZE262144 HJA196610:HJA262144 HSW196610:HSW262144 ICS196610:ICS262144 IMO196610:IMO262144 IWK196610:IWK262144 JGG196610:JGG262144 JQC196610:JQC262144 JZY196610:JZY262144 KJU196610:KJU262144 KTQ196610:KTQ262144 LDM196610:LDM262144 LNI196610:LNI262144 LXE196610:LXE262144 MHA196610:MHA262144 MQW196610:MQW262144 NAS196610:NAS262144 NKO196610:NKO262144 NUK196610:NUK262144 OEG196610:OEG262144 OOC196610:OOC262144 OXY196610:OXY262144 PHU196610:PHU262144 PRQ196610:PRQ262144 QBM196610:QBM262144 QLI196610:QLI262144 QVE196610:QVE262144 RFA196610:RFA262144 ROW196610:ROW262144 RYS196610:RYS262144 SIO196610:SIO262144 SSK196610:SSK262144 TCG196610:TCG262144 TMC196610:TMC262144 TVY196610:TVY262144 UFU196610:UFU262144 UPQ196610:UPQ262144 UZM196610:UZM262144 VJI196610:VJI262144 VTE196610:VTE262144 WDA196610:WDA262144 WMW196610:WMW262144 WWS196610:WWS262144 AI262146:AI327680 KG262146:KG327680 UC262146:UC327680 ADY262146:ADY327680 ANU262146:ANU327680 AXQ262146:AXQ327680 BHM262146:BHM327680 BRI262146:BRI327680 CBE262146:CBE327680 CLA262146:CLA327680 CUW262146:CUW327680 DES262146:DES327680 DOO262146:DOO327680 DYK262146:DYK327680 EIG262146:EIG327680 ESC262146:ESC327680 FBY262146:FBY327680 FLU262146:FLU327680 FVQ262146:FVQ327680 GFM262146:GFM327680 GPI262146:GPI327680 GZE262146:GZE327680 HJA262146:HJA327680 HSW262146:HSW327680 ICS262146:ICS327680 IMO262146:IMO327680 IWK262146:IWK327680 JGG262146:JGG327680 JQC262146:JQC327680 JZY262146:JZY327680 KJU262146:KJU327680 KTQ262146:KTQ327680 LDM262146:LDM327680 LNI262146:LNI327680 LXE262146:LXE327680 MHA262146:MHA327680 MQW262146:MQW327680 NAS262146:NAS327680 NKO262146:NKO327680 NUK262146:NUK327680 OEG262146:OEG327680 OOC262146:OOC327680 OXY262146:OXY327680 PHU262146:PHU327680 PRQ262146:PRQ327680 QBM262146:QBM327680 QLI262146:QLI327680 QVE262146:QVE327680 RFA262146:RFA327680 ROW262146:ROW327680 RYS262146:RYS327680 SIO262146:SIO327680 SSK262146:SSK327680 TCG262146:TCG327680 TMC262146:TMC327680 TVY262146:TVY327680 UFU262146:UFU327680 UPQ262146:UPQ327680 UZM262146:UZM327680 VJI262146:VJI327680 VTE262146:VTE327680 WDA262146:WDA327680 WMW262146:WMW327680 WWS262146:WWS327680 AI327682:AI393216 KG327682:KG393216 UC327682:UC393216 ADY327682:ADY393216 ANU327682:ANU393216 AXQ327682:AXQ393216 BHM327682:BHM393216 BRI327682:BRI393216 CBE327682:CBE393216 CLA327682:CLA393216 CUW327682:CUW393216 DES327682:DES393216 DOO327682:DOO393216 DYK327682:DYK393216 EIG327682:EIG393216 ESC327682:ESC393216 FBY327682:FBY393216 FLU327682:FLU393216 FVQ327682:FVQ393216 GFM327682:GFM393216 GPI327682:GPI393216 GZE327682:GZE393216 HJA327682:HJA393216 HSW327682:HSW393216 ICS327682:ICS393216 IMO327682:IMO393216 IWK327682:IWK393216 JGG327682:JGG393216 JQC327682:JQC393216 JZY327682:JZY393216 KJU327682:KJU393216 KTQ327682:KTQ393216 LDM327682:LDM393216 LNI327682:LNI393216 LXE327682:LXE393216 MHA327682:MHA393216 MQW327682:MQW393216 NAS327682:NAS393216 NKO327682:NKO393216 NUK327682:NUK393216 OEG327682:OEG393216 OOC327682:OOC393216 OXY327682:OXY393216 PHU327682:PHU393216 PRQ327682:PRQ393216 QBM327682:QBM393216 QLI327682:QLI393216 QVE327682:QVE393216 RFA327682:RFA393216 ROW327682:ROW393216 RYS327682:RYS393216 SIO327682:SIO393216 SSK327682:SSK393216 TCG327682:TCG393216 TMC327682:TMC393216 TVY327682:TVY393216 UFU327682:UFU393216 UPQ327682:UPQ393216 UZM327682:UZM393216 VJI327682:VJI393216 VTE327682:VTE393216 WDA327682:WDA393216 WMW327682:WMW393216 WWS327682:WWS393216 AI393218:AI458752 KG393218:KG458752 UC393218:UC458752 ADY393218:ADY458752 ANU393218:ANU458752 AXQ393218:AXQ458752 BHM393218:BHM458752 BRI393218:BRI458752 CBE393218:CBE458752 CLA393218:CLA458752 CUW393218:CUW458752 DES393218:DES458752 DOO393218:DOO458752 DYK393218:DYK458752 EIG393218:EIG458752 ESC393218:ESC458752 FBY393218:FBY458752 FLU393218:FLU458752 FVQ393218:FVQ458752 GFM393218:GFM458752 GPI393218:GPI458752 GZE393218:GZE458752 HJA393218:HJA458752 HSW393218:HSW458752 ICS393218:ICS458752 IMO393218:IMO458752 IWK393218:IWK458752 JGG393218:JGG458752 JQC393218:JQC458752 JZY393218:JZY458752 KJU393218:KJU458752 KTQ393218:KTQ458752 LDM393218:LDM458752 LNI393218:LNI458752 LXE393218:LXE458752 MHA393218:MHA458752 MQW393218:MQW458752 NAS393218:NAS458752 NKO393218:NKO458752 NUK393218:NUK458752 OEG393218:OEG458752 OOC393218:OOC458752 OXY393218:OXY458752 PHU393218:PHU458752 PRQ393218:PRQ458752 QBM393218:QBM458752 QLI393218:QLI458752 QVE393218:QVE458752 RFA393218:RFA458752 ROW393218:ROW458752 RYS393218:RYS458752 SIO393218:SIO458752 SSK393218:SSK458752 TCG393218:TCG458752 TMC393218:TMC458752 TVY393218:TVY458752 UFU393218:UFU458752 UPQ393218:UPQ458752 UZM393218:UZM458752 VJI393218:VJI458752 VTE393218:VTE458752 WDA393218:WDA458752 WMW393218:WMW458752 WWS393218:WWS458752 AI458754:AI524288 KG458754:KG524288 UC458754:UC524288 ADY458754:ADY524288 ANU458754:ANU524288 AXQ458754:AXQ524288 BHM458754:BHM524288 BRI458754:BRI524288 CBE458754:CBE524288 CLA458754:CLA524288 CUW458754:CUW524288 DES458754:DES524288 DOO458754:DOO524288 DYK458754:DYK524288 EIG458754:EIG524288 ESC458754:ESC524288 FBY458754:FBY524288 FLU458754:FLU524288 FVQ458754:FVQ524288 GFM458754:GFM524288 GPI458754:GPI524288 GZE458754:GZE524288 HJA458754:HJA524288 HSW458754:HSW524288 ICS458754:ICS524288 IMO458754:IMO524288 IWK458754:IWK524288 JGG458754:JGG524288 JQC458754:JQC524288 JZY458754:JZY524288 KJU458754:KJU524288 KTQ458754:KTQ524288 LDM458754:LDM524288 LNI458754:LNI524288 LXE458754:LXE524288 MHA458754:MHA524288 MQW458754:MQW524288 NAS458754:NAS524288 NKO458754:NKO524288 NUK458754:NUK524288 OEG458754:OEG524288 OOC458754:OOC524288 OXY458754:OXY524288 PHU458754:PHU524288 PRQ458754:PRQ524288 QBM458754:QBM524288 QLI458754:QLI524288 QVE458754:QVE524288 RFA458754:RFA524288 ROW458754:ROW524288 RYS458754:RYS524288 SIO458754:SIO524288 SSK458754:SSK524288 TCG458754:TCG524288 TMC458754:TMC524288 TVY458754:TVY524288 UFU458754:UFU524288 UPQ458754:UPQ524288 UZM458754:UZM524288 VJI458754:VJI524288 VTE458754:VTE524288 WDA458754:WDA524288 WMW458754:WMW524288 WWS458754:WWS524288 AI524290:AI589824 KG524290:KG589824 UC524290:UC589824 ADY524290:ADY589824 ANU524290:ANU589824 AXQ524290:AXQ589824 BHM524290:BHM589824 BRI524290:BRI589824 CBE524290:CBE589824 CLA524290:CLA589824 CUW524290:CUW589824 DES524290:DES589824 DOO524290:DOO589824 DYK524290:DYK589824 EIG524290:EIG589824 ESC524290:ESC589824 FBY524290:FBY589824 FLU524290:FLU589824 FVQ524290:FVQ589824 GFM524290:GFM589824 GPI524290:GPI589824 GZE524290:GZE589824 HJA524290:HJA589824 HSW524290:HSW589824 ICS524290:ICS589824 IMO524290:IMO589824 IWK524290:IWK589824 JGG524290:JGG589824 JQC524290:JQC589824 JZY524290:JZY589824 KJU524290:KJU589824 KTQ524290:KTQ589824 LDM524290:LDM589824 LNI524290:LNI589824 LXE524290:LXE589824 MHA524290:MHA589824 MQW524290:MQW589824 NAS524290:NAS589824 NKO524290:NKO589824 NUK524290:NUK589824 OEG524290:OEG589824 OOC524290:OOC589824 OXY524290:OXY589824 PHU524290:PHU589824 PRQ524290:PRQ589824 QBM524290:QBM589824 QLI524290:QLI589824 QVE524290:QVE589824 RFA524290:RFA589824 ROW524290:ROW589824 RYS524290:RYS589824 SIO524290:SIO589824 SSK524290:SSK589824 TCG524290:TCG589824 TMC524290:TMC589824 TVY524290:TVY589824 UFU524290:UFU589824 UPQ524290:UPQ589824 UZM524290:UZM589824 VJI524290:VJI589824 VTE524290:VTE589824 WDA524290:WDA589824 WMW524290:WMW589824 WWS524290:WWS589824 AI589826:AI655360 KG589826:KG655360 UC589826:UC655360 ADY589826:ADY655360 ANU589826:ANU655360 AXQ589826:AXQ655360 BHM589826:BHM655360 BRI589826:BRI655360 CBE589826:CBE655360 CLA589826:CLA655360 CUW589826:CUW655360 DES589826:DES655360 DOO589826:DOO655360 DYK589826:DYK655360 EIG589826:EIG655360 ESC589826:ESC655360 FBY589826:FBY655360 FLU589826:FLU655360 FVQ589826:FVQ655360 GFM589826:GFM655360 GPI589826:GPI655360 GZE589826:GZE655360 HJA589826:HJA655360 HSW589826:HSW655360 ICS589826:ICS655360 IMO589826:IMO655360 IWK589826:IWK655360 JGG589826:JGG655360 JQC589826:JQC655360 JZY589826:JZY655360 KJU589826:KJU655360 KTQ589826:KTQ655360 LDM589826:LDM655360 LNI589826:LNI655360 LXE589826:LXE655360 MHA589826:MHA655360 MQW589826:MQW655360 NAS589826:NAS655360 NKO589826:NKO655360 NUK589826:NUK655360 OEG589826:OEG655360 OOC589826:OOC655360 OXY589826:OXY655360 PHU589826:PHU655360 PRQ589826:PRQ655360 QBM589826:QBM655360 QLI589826:QLI655360 QVE589826:QVE655360 RFA589826:RFA655360 ROW589826:ROW655360 RYS589826:RYS655360 SIO589826:SIO655360 SSK589826:SSK655360 TCG589826:TCG655360 TMC589826:TMC655360 TVY589826:TVY655360 UFU589826:UFU655360 UPQ589826:UPQ655360 UZM589826:UZM655360 VJI589826:VJI655360 VTE589826:VTE655360 WDA589826:WDA655360 WMW589826:WMW655360 WWS589826:WWS655360 AI655362:AI720896 KG655362:KG720896 UC655362:UC720896 ADY655362:ADY720896 ANU655362:ANU720896 AXQ655362:AXQ720896 BHM655362:BHM720896 BRI655362:BRI720896 CBE655362:CBE720896 CLA655362:CLA720896 CUW655362:CUW720896 DES655362:DES720896 DOO655362:DOO720896 DYK655362:DYK720896 EIG655362:EIG720896 ESC655362:ESC720896 FBY655362:FBY720896 FLU655362:FLU720896 FVQ655362:FVQ720896 GFM655362:GFM720896 GPI655362:GPI720896 GZE655362:GZE720896 HJA655362:HJA720896 HSW655362:HSW720896 ICS655362:ICS720896 IMO655362:IMO720896 IWK655362:IWK720896 JGG655362:JGG720896 JQC655362:JQC720896 JZY655362:JZY720896 KJU655362:KJU720896 KTQ655362:KTQ720896 LDM655362:LDM720896 LNI655362:LNI720896 LXE655362:LXE720896 MHA655362:MHA720896 MQW655362:MQW720896 NAS655362:NAS720896 NKO655362:NKO720896 NUK655362:NUK720896 OEG655362:OEG720896 OOC655362:OOC720896 OXY655362:OXY720896 PHU655362:PHU720896 PRQ655362:PRQ720896 QBM655362:QBM720896 QLI655362:QLI720896 QVE655362:QVE720896 RFA655362:RFA720896 ROW655362:ROW720896 RYS655362:RYS720896 SIO655362:SIO720896 SSK655362:SSK720896 TCG655362:TCG720896 TMC655362:TMC720896 TVY655362:TVY720896 UFU655362:UFU720896 UPQ655362:UPQ720896 UZM655362:UZM720896 VJI655362:VJI720896 VTE655362:VTE720896 WDA655362:WDA720896 WMW655362:WMW720896 WWS655362:WWS720896 AI720898:AI786432 KG720898:KG786432 UC720898:UC786432 ADY720898:ADY786432 ANU720898:ANU786432 AXQ720898:AXQ786432 BHM720898:BHM786432 BRI720898:BRI786432 CBE720898:CBE786432 CLA720898:CLA786432 CUW720898:CUW786432 DES720898:DES786432 DOO720898:DOO786432 DYK720898:DYK786432 EIG720898:EIG786432 ESC720898:ESC786432 FBY720898:FBY786432 FLU720898:FLU786432 FVQ720898:FVQ786432 GFM720898:GFM786432 GPI720898:GPI786432 GZE720898:GZE786432 HJA720898:HJA786432 HSW720898:HSW786432 ICS720898:ICS786432 IMO720898:IMO786432 IWK720898:IWK786432 JGG720898:JGG786432 JQC720898:JQC786432 JZY720898:JZY786432 KJU720898:KJU786432 KTQ720898:KTQ786432 LDM720898:LDM786432 LNI720898:LNI786432 LXE720898:LXE786432 MHA720898:MHA786432 MQW720898:MQW786432 NAS720898:NAS786432 NKO720898:NKO786432 NUK720898:NUK786432 OEG720898:OEG786432 OOC720898:OOC786432 OXY720898:OXY786432 PHU720898:PHU786432 PRQ720898:PRQ786432 QBM720898:QBM786432 QLI720898:QLI786432 QVE720898:QVE786432 RFA720898:RFA786432 ROW720898:ROW786432 RYS720898:RYS786432 SIO720898:SIO786432 SSK720898:SSK786432 TCG720898:TCG786432 TMC720898:TMC786432 TVY720898:TVY786432 UFU720898:UFU786432 UPQ720898:UPQ786432 UZM720898:UZM786432 VJI720898:VJI786432 VTE720898:VTE786432 WDA720898:WDA786432 WMW720898:WMW786432 WWS720898:WWS786432 AI786434:AI851968 KG786434:KG851968 UC786434:UC851968 ADY786434:ADY851968 ANU786434:ANU851968 AXQ786434:AXQ851968 BHM786434:BHM851968 BRI786434:BRI851968 CBE786434:CBE851968 CLA786434:CLA851968 CUW786434:CUW851968 DES786434:DES851968 DOO786434:DOO851968 DYK786434:DYK851968 EIG786434:EIG851968 ESC786434:ESC851968 FBY786434:FBY851968 FLU786434:FLU851968 FVQ786434:FVQ851968 GFM786434:GFM851968 GPI786434:GPI851968 GZE786434:GZE851968 HJA786434:HJA851968 HSW786434:HSW851968 ICS786434:ICS851968 IMO786434:IMO851968 IWK786434:IWK851968 JGG786434:JGG851968 JQC786434:JQC851968 JZY786434:JZY851968 KJU786434:KJU851968 KTQ786434:KTQ851968 LDM786434:LDM851968 LNI786434:LNI851968 LXE786434:LXE851968 MHA786434:MHA851968 MQW786434:MQW851968 NAS786434:NAS851968 NKO786434:NKO851968 NUK786434:NUK851968 OEG786434:OEG851968 OOC786434:OOC851968 OXY786434:OXY851968 PHU786434:PHU851968 PRQ786434:PRQ851968 QBM786434:QBM851968 QLI786434:QLI851968 QVE786434:QVE851968 RFA786434:RFA851968 ROW786434:ROW851968 RYS786434:RYS851968 SIO786434:SIO851968 SSK786434:SSK851968 TCG786434:TCG851968 TMC786434:TMC851968 TVY786434:TVY851968 UFU786434:UFU851968 UPQ786434:UPQ851968 UZM786434:UZM851968 VJI786434:VJI851968 VTE786434:VTE851968 WDA786434:WDA851968 WMW786434:WMW851968 WWS786434:WWS851968 AI851970:AI917504 KG851970:KG917504 UC851970:UC917504 ADY851970:ADY917504 ANU851970:ANU917504 AXQ851970:AXQ917504 BHM851970:BHM917504 BRI851970:BRI917504 CBE851970:CBE917504 CLA851970:CLA917504 CUW851970:CUW917504 DES851970:DES917504 DOO851970:DOO917504 DYK851970:DYK917504 EIG851970:EIG917504 ESC851970:ESC917504 FBY851970:FBY917504 FLU851970:FLU917504 FVQ851970:FVQ917504 GFM851970:GFM917504 GPI851970:GPI917504 GZE851970:GZE917504 HJA851970:HJA917504 HSW851970:HSW917504 ICS851970:ICS917504 IMO851970:IMO917504 IWK851970:IWK917504 JGG851970:JGG917504 JQC851970:JQC917504 JZY851970:JZY917504 KJU851970:KJU917504 KTQ851970:KTQ917504 LDM851970:LDM917504 LNI851970:LNI917504 LXE851970:LXE917504 MHA851970:MHA917504 MQW851970:MQW917504 NAS851970:NAS917504 NKO851970:NKO917504 NUK851970:NUK917504 OEG851970:OEG917504 OOC851970:OOC917504 OXY851970:OXY917504 PHU851970:PHU917504 PRQ851970:PRQ917504 QBM851970:QBM917504 QLI851970:QLI917504 QVE851970:QVE917504 RFA851970:RFA917504 ROW851970:ROW917504 RYS851970:RYS917504 SIO851970:SIO917504 SSK851970:SSK917504 TCG851970:TCG917504 TMC851970:TMC917504 TVY851970:TVY917504 UFU851970:UFU917504 UPQ851970:UPQ917504 UZM851970:UZM917504 VJI851970:VJI917504 VTE851970:VTE917504 WDA851970:WDA917504 WMW851970:WMW917504 WWS851970:WWS917504 AI917506:AI983040 KG917506:KG983040 UC917506:UC983040 ADY917506:ADY983040 ANU917506:ANU983040 AXQ917506:AXQ983040 BHM917506:BHM983040 BRI917506:BRI983040 CBE917506:CBE983040 CLA917506:CLA983040 CUW917506:CUW983040 DES917506:DES983040 DOO917506:DOO983040 DYK917506:DYK983040 EIG917506:EIG983040 ESC917506:ESC983040 FBY917506:FBY983040 FLU917506:FLU983040 FVQ917506:FVQ983040 GFM917506:GFM983040 GPI917506:GPI983040 GZE917506:GZE983040 HJA917506:HJA983040 HSW917506:HSW983040 ICS917506:ICS983040 IMO917506:IMO983040 IWK917506:IWK983040 JGG917506:JGG983040 JQC917506:JQC983040 JZY917506:JZY983040 KJU917506:KJU983040 KTQ917506:KTQ983040 LDM917506:LDM983040 LNI917506:LNI983040 LXE917506:LXE983040 MHA917506:MHA983040 MQW917506:MQW983040 NAS917506:NAS983040 NKO917506:NKO983040 NUK917506:NUK983040 OEG917506:OEG983040 OOC917506:OOC983040 OXY917506:OXY983040 PHU917506:PHU983040 PRQ917506:PRQ983040 QBM917506:QBM983040 QLI917506:QLI983040 QVE917506:QVE983040 RFA917506:RFA983040 ROW917506:ROW983040 RYS917506:RYS983040 SIO917506:SIO983040 SSK917506:SSK983040 TCG917506:TCG983040 TMC917506:TMC983040 TVY917506:TVY983040 UFU917506:UFU983040 UPQ917506:UPQ983040 UZM917506:UZM983040 VJI917506:VJI983040 VTE917506:VTE983040 WDA917506:WDA983040 WMW917506:WMW983040 WWS917506:WWS983040 AI983042:AI1048576 KG983042:KG1048576 UC983042:UC1048576 ADY983042:ADY1048576 ANU983042:ANU1048576 AXQ983042:AXQ1048576 BHM983042:BHM1048576 BRI983042:BRI1048576 CBE983042:CBE1048576 CLA983042:CLA1048576 CUW983042:CUW1048576 DES983042:DES1048576 DOO983042:DOO1048576 DYK983042:DYK1048576 EIG983042:EIG1048576 ESC983042:ESC1048576 FBY983042:FBY1048576 FLU983042:FLU1048576 FVQ983042:FVQ1048576 GFM983042:GFM1048576 GPI983042:GPI1048576 GZE983042:GZE1048576 HJA983042:HJA1048576 HSW983042:HSW1048576 ICS983042:ICS1048576 IMO983042:IMO1048576 IWK983042:IWK1048576 JGG983042:JGG1048576 JQC983042:JQC1048576 JZY983042:JZY1048576 KJU983042:KJU1048576 KTQ983042:KTQ1048576 LDM983042:LDM1048576 LNI983042:LNI1048576 LXE983042:LXE1048576 MHA983042:MHA1048576 MQW983042:MQW1048576 NAS983042:NAS1048576 NKO983042:NKO1048576 NUK983042:NUK1048576 OEG983042:OEG1048576 OOC983042:OOC1048576 OXY983042:OXY1048576 PHU983042:PHU1048576 PRQ983042:PRQ1048576 QBM983042:QBM1048576 QLI983042:QLI1048576 QVE983042:QVE1048576 RFA983042:RFA1048576 ROW983042:ROW1048576 RYS983042:RYS1048576 SIO983042:SIO1048576 SSK983042:SSK1048576 TCG983042:TCG1048576 TMC983042:TMC1048576 TVY983042:TVY1048576 UFU983042:UFU1048576 UPQ983042:UPQ1048576 UZM983042:UZM1048576 VJI983042:VJI1048576 VTE983042:VTE1048576 WDA983042:WDA1048576 WMW983042:WMW1048576 WWS983042:WWS1048576 AG925:AG65536 KE925:KE65536 UA925:UA65536 ADW925:ADW65536 ANS925:ANS65536 AXO925:AXO65536 BHK925:BHK65536 BRG925:BRG65536 CBC925:CBC65536 CKY925:CKY65536 CUU925:CUU65536 DEQ925:DEQ65536 DOM925:DOM65536 DYI925:DYI65536 EIE925:EIE65536 ESA925:ESA65536 FBW925:FBW65536 FLS925:FLS65536 FVO925:FVO65536 GFK925:GFK65536 GPG925:GPG65536 GZC925:GZC65536 HIY925:HIY65536 HSU925:HSU65536 ICQ925:ICQ65536 IMM925:IMM65536 IWI925:IWI65536 JGE925:JGE65536 JQA925:JQA65536 JZW925:JZW65536 KJS925:KJS65536 KTO925:KTO65536 LDK925:LDK65536 LNG925:LNG65536 LXC925:LXC65536 MGY925:MGY65536 MQU925:MQU65536 NAQ925:NAQ65536 NKM925:NKM65536 NUI925:NUI65536 OEE925:OEE65536 OOA925:OOA65536 OXW925:OXW65536 PHS925:PHS65536 PRO925:PRO65536 QBK925:QBK65536 QLG925:QLG65536 QVC925:QVC65536 REY925:REY65536 ROU925:ROU65536 RYQ925:RYQ65536 SIM925:SIM65536 SSI925:SSI65536 TCE925:TCE65536 TMA925:TMA65536 TVW925:TVW65536 UFS925:UFS65536 UPO925:UPO65536 UZK925:UZK65536 VJG925:VJG65536 VTC925:VTC65536 WCY925:WCY65536 WMU925:WMU65536 WWQ925:WWQ65536 AG66461:AG131072 KE66461:KE131072 UA66461:UA131072 ADW66461:ADW131072 ANS66461:ANS131072 AXO66461:AXO131072 BHK66461:BHK131072 BRG66461:BRG131072 CBC66461:CBC131072 CKY66461:CKY131072 CUU66461:CUU131072 DEQ66461:DEQ131072 DOM66461:DOM131072 DYI66461:DYI131072 EIE66461:EIE131072 ESA66461:ESA131072 FBW66461:FBW131072 FLS66461:FLS131072 FVO66461:FVO131072 GFK66461:GFK131072 GPG66461:GPG131072 GZC66461:GZC131072 HIY66461:HIY131072 HSU66461:HSU131072 ICQ66461:ICQ131072 IMM66461:IMM131072 IWI66461:IWI131072 JGE66461:JGE131072 JQA66461:JQA131072 JZW66461:JZW131072 KJS66461:KJS131072 KTO66461:KTO131072 LDK66461:LDK131072 LNG66461:LNG131072 LXC66461:LXC131072 MGY66461:MGY131072 MQU66461:MQU131072 NAQ66461:NAQ131072 NKM66461:NKM131072 NUI66461:NUI131072 OEE66461:OEE131072 OOA66461:OOA131072 OXW66461:OXW131072 PHS66461:PHS131072 PRO66461:PRO131072 QBK66461:QBK131072 QLG66461:QLG131072 QVC66461:QVC131072 REY66461:REY131072 ROU66461:ROU131072 RYQ66461:RYQ131072 SIM66461:SIM131072 SSI66461:SSI131072 TCE66461:TCE131072 TMA66461:TMA131072 TVW66461:TVW131072 UFS66461:UFS131072 UPO66461:UPO131072 UZK66461:UZK131072 VJG66461:VJG131072 VTC66461:VTC131072 WCY66461:WCY131072 WMU66461:WMU131072 WWQ66461:WWQ131072 AG131997:AG196608 KE131997:KE196608 UA131997:UA196608 ADW131997:ADW196608 ANS131997:ANS196608 AXO131997:AXO196608 BHK131997:BHK196608 BRG131997:BRG196608 CBC131997:CBC196608 CKY131997:CKY196608 CUU131997:CUU196608 DEQ131997:DEQ196608 DOM131997:DOM196608 DYI131997:DYI196608 EIE131997:EIE196608 ESA131997:ESA196608 FBW131997:FBW196608 FLS131997:FLS196608 FVO131997:FVO196608 GFK131997:GFK196608 GPG131997:GPG196608 GZC131997:GZC196608 HIY131997:HIY196608 HSU131997:HSU196608 ICQ131997:ICQ196608 IMM131997:IMM196608 IWI131997:IWI196608 JGE131997:JGE196608 JQA131997:JQA196608 JZW131997:JZW196608 KJS131997:KJS196608 KTO131997:KTO196608 LDK131997:LDK196608 LNG131997:LNG196608 LXC131997:LXC196608 MGY131997:MGY196608 MQU131997:MQU196608 NAQ131997:NAQ196608 NKM131997:NKM196608 NUI131997:NUI196608 OEE131997:OEE196608 OOA131997:OOA196608 OXW131997:OXW196608 PHS131997:PHS196608 PRO131997:PRO196608 QBK131997:QBK196608 QLG131997:QLG196608 QVC131997:QVC196608 REY131997:REY196608 ROU131997:ROU196608 RYQ131997:RYQ196608 SIM131997:SIM196608 SSI131997:SSI196608 TCE131997:TCE196608 TMA131997:TMA196608 TVW131997:TVW196608 UFS131997:UFS196608 UPO131997:UPO196608 UZK131997:UZK196608 VJG131997:VJG196608 VTC131997:VTC196608 WCY131997:WCY196608 WMU131997:WMU196608 WWQ131997:WWQ196608 AG197533:AG262144 KE197533:KE262144 UA197533:UA262144 ADW197533:ADW262144 ANS197533:ANS262144 AXO197533:AXO262144 BHK197533:BHK262144 BRG197533:BRG262144 CBC197533:CBC262144 CKY197533:CKY262144 CUU197533:CUU262144 DEQ197533:DEQ262144 DOM197533:DOM262144 DYI197533:DYI262144 EIE197533:EIE262144 ESA197533:ESA262144 FBW197533:FBW262144 FLS197533:FLS262144 FVO197533:FVO262144 GFK197533:GFK262144 GPG197533:GPG262144 GZC197533:GZC262144 HIY197533:HIY262144 HSU197533:HSU262144 ICQ197533:ICQ262144 IMM197533:IMM262144 IWI197533:IWI262144 JGE197533:JGE262144 JQA197533:JQA262144 JZW197533:JZW262144 KJS197533:KJS262144 KTO197533:KTO262144 LDK197533:LDK262144 LNG197533:LNG262144 LXC197533:LXC262144 MGY197533:MGY262144 MQU197533:MQU262144 NAQ197533:NAQ262144 NKM197533:NKM262144 NUI197533:NUI262144 OEE197533:OEE262144 OOA197533:OOA262144 OXW197533:OXW262144 PHS197533:PHS262144 PRO197533:PRO262144 QBK197533:QBK262144 QLG197533:QLG262144 QVC197533:QVC262144 REY197533:REY262144 ROU197533:ROU262144 RYQ197533:RYQ262144 SIM197533:SIM262144 SSI197533:SSI262144 TCE197533:TCE262144 TMA197533:TMA262144 TVW197533:TVW262144 UFS197533:UFS262144 UPO197533:UPO262144 UZK197533:UZK262144 VJG197533:VJG262144 VTC197533:VTC262144 WCY197533:WCY262144 WMU197533:WMU262144 WWQ197533:WWQ262144 AG263069:AG327680 KE263069:KE327680 UA263069:UA327680 ADW263069:ADW327680 ANS263069:ANS327680 AXO263069:AXO327680 BHK263069:BHK327680 BRG263069:BRG327680 CBC263069:CBC327680 CKY263069:CKY327680 CUU263069:CUU327680 DEQ263069:DEQ327680 DOM263069:DOM327680 DYI263069:DYI327680 EIE263069:EIE327680 ESA263069:ESA327680 FBW263069:FBW327680 FLS263069:FLS327680 FVO263069:FVO327680 GFK263069:GFK327680 GPG263069:GPG327680 GZC263069:GZC327680 HIY263069:HIY327680 HSU263069:HSU327680 ICQ263069:ICQ327680 IMM263069:IMM327680 IWI263069:IWI327680 JGE263069:JGE327680 JQA263069:JQA327680 JZW263069:JZW327680 KJS263069:KJS327680 KTO263069:KTO327680 LDK263069:LDK327680 LNG263069:LNG327680 LXC263069:LXC327680 MGY263069:MGY327680 MQU263069:MQU327680 NAQ263069:NAQ327680 NKM263069:NKM327680 NUI263069:NUI327680 OEE263069:OEE327680 OOA263069:OOA327680 OXW263069:OXW327680 PHS263069:PHS327680 PRO263069:PRO327680 QBK263069:QBK327680 QLG263069:QLG327680 QVC263069:QVC327680 REY263069:REY327680 ROU263069:ROU327680 RYQ263069:RYQ327680 SIM263069:SIM327680 SSI263069:SSI327680 TCE263069:TCE327680 TMA263069:TMA327680 TVW263069:TVW327680 UFS263069:UFS327680 UPO263069:UPO327680 UZK263069:UZK327680 VJG263069:VJG327680 VTC263069:VTC327680 WCY263069:WCY327680 WMU263069:WMU327680 WWQ263069:WWQ327680 AG328605:AG393216 KE328605:KE393216 UA328605:UA393216 ADW328605:ADW393216 ANS328605:ANS393216 AXO328605:AXO393216 BHK328605:BHK393216 BRG328605:BRG393216 CBC328605:CBC393216 CKY328605:CKY393216 CUU328605:CUU393216 DEQ328605:DEQ393216 DOM328605:DOM393216 DYI328605:DYI393216 EIE328605:EIE393216 ESA328605:ESA393216 FBW328605:FBW393216 FLS328605:FLS393216 FVO328605:FVO393216 GFK328605:GFK393216 GPG328605:GPG393216 GZC328605:GZC393216 HIY328605:HIY393216 HSU328605:HSU393216 ICQ328605:ICQ393216 IMM328605:IMM393216 IWI328605:IWI393216 JGE328605:JGE393216 JQA328605:JQA393216 JZW328605:JZW393216 KJS328605:KJS393216 KTO328605:KTO393216 LDK328605:LDK393216 LNG328605:LNG393216 LXC328605:LXC393216 MGY328605:MGY393216 MQU328605:MQU393216 NAQ328605:NAQ393216 NKM328605:NKM393216 NUI328605:NUI393216 OEE328605:OEE393216 OOA328605:OOA393216 OXW328605:OXW393216 PHS328605:PHS393216 PRO328605:PRO393216 QBK328605:QBK393216 QLG328605:QLG393216 QVC328605:QVC393216 REY328605:REY393216 ROU328605:ROU393216 RYQ328605:RYQ393216 SIM328605:SIM393216 SSI328605:SSI393216 TCE328605:TCE393216 TMA328605:TMA393216 TVW328605:TVW393216 UFS328605:UFS393216 UPO328605:UPO393216 UZK328605:UZK393216 VJG328605:VJG393216 VTC328605:VTC393216 WCY328605:WCY393216 WMU328605:WMU393216 WWQ328605:WWQ393216 AG394141:AG458752 KE394141:KE458752 UA394141:UA458752 ADW394141:ADW458752 ANS394141:ANS458752 AXO394141:AXO458752 BHK394141:BHK458752 BRG394141:BRG458752 CBC394141:CBC458752 CKY394141:CKY458752 CUU394141:CUU458752 DEQ394141:DEQ458752 DOM394141:DOM458752 DYI394141:DYI458752 EIE394141:EIE458752 ESA394141:ESA458752 FBW394141:FBW458752 FLS394141:FLS458752 FVO394141:FVO458752 GFK394141:GFK458752 GPG394141:GPG458752 GZC394141:GZC458752 HIY394141:HIY458752 HSU394141:HSU458752 ICQ394141:ICQ458752 IMM394141:IMM458752 IWI394141:IWI458752 JGE394141:JGE458752 JQA394141:JQA458752 JZW394141:JZW458752 KJS394141:KJS458752 KTO394141:KTO458752 LDK394141:LDK458752 LNG394141:LNG458752 LXC394141:LXC458752 MGY394141:MGY458752 MQU394141:MQU458752 NAQ394141:NAQ458752 NKM394141:NKM458752 NUI394141:NUI458752 OEE394141:OEE458752 OOA394141:OOA458752 OXW394141:OXW458752 PHS394141:PHS458752 PRO394141:PRO458752 QBK394141:QBK458752 QLG394141:QLG458752 QVC394141:QVC458752 REY394141:REY458752 ROU394141:ROU458752 RYQ394141:RYQ458752 SIM394141:SIM458752 SSI394141:SSI458752 TCE394141:TCE458752 TMA394141:TMA458752 TVW394141:TVW458752 UFS394141:UFS458752 UPO394141:UPO458752 UZK394141:UZK458752 VJG394141:VJG458752 VTC394141:VTC458752 WCY394141:WCY458752 WMU394141:WMU458752 WWQ394141:WWQ458752 AG459677:AG524288 KE459677:KE524288 UA459677:UA524288 ADW459677:ADW524288 ANS459677:ANS524288 AXO459677:AXO524288 BHK459677:BHK524288 BRG459677:BRG524288 CBC459677:CBC524288 CKY459677:CKY524288 CUU459677:CUU524288 DEQ459677:DEQ524288 DOM459677:DOM524288 DYI459677:DYI524288 EIE459677:EIE524288 ESA459677:ESA524288 FBW459677:FBW524288 FLS459677:FLS524288 FVO459677:FVO524288 GFK459677:GFK524288 GPG459677:GPG524288 GZC459677:GZC524288 HIY459677:HIY524288 HSU459677:HSU524288 ICQ459677:ICQ524288 IMM459677:IMM524288 IWI459677:IWI524288 JGE459677:JGE524288 JQA459677:JQA524288 JZW459677:JZW524288 KJS459677:KJS524288 KTO459677:KTO524288 LDK459677:LDK524288 LNG459677:LNG524288 LXC459677:LXC524288 MGY459677:MGY524288 MQU459677:MQU524288 NAQ459677:NAQ524288 NKM459677:NKM524288 NUI459677:NUI524288 OEE459677:OEE524288 OOA459677:OOA524288 OXW459677:OXW524288 PHS459677:PHS524288 PRO459677:PRO524288 QBK459677:QBK524288 QLG459677:QLG524288 QVC459677:QVC524288 REY459677:REY524288 ROU459677:ROU524288 RYQ459677:RYQ524288 SIM459677:SIM524288 SSI459677:SSI524288 TCE459677:TCE524288 TMA459677:TMA524288 TVW459677:TVW524288 UFS459677:UFS524288 UPO459677:UPO524288 UZK459677:UZK524288 VJG459677:VJG524288 VTC459677:VTC524288 WCY459677:WCY524288 WMU459677:WMU524288 WWQ459677:WWQ524288 AG525213:AG589824 KE525213:KE589824 UA525213:UA589824 ADW525213:ADW589824 ANS525213:ANS589824 AXO525213:AXO589824 BHK525213:BHK589824 BRG525213:BRG589824 CBC525213:CBC589824 CKY525213:CKY589824 CUU525213:CUU589824 DEQ525213:DEQ589824 DOM525213:DOM589824 DYI525213:DYI589824 EIE525213:EIE589824 ESA525213:ESA589824 FBW525213:FBW589824 FLS525213:FLS589824 FVO525213:FVO589824 GFK525213:GFK589824 GPG525213:GPG589824 GZC525213:GZC589824 HIY525213:HIY589824 HSU525213:HSU589824 ICQ525213:ICQ589824 IMM525213:IMM589824 IWI525213:IWI589824 JGE525213:JGE589824 JQA525213:JQA589824 JZW525213:JZW589824 KJS525213:KJS589824 KTO525213:KTO589824 LDK525213:LDK589824 LNG525213:LNG589824 LXC525213:LXC589824 MGY525213:MGY589824 MQU525213:MQU589824 NAQ525213:NAQ589824 NKM525213:NKM589824 NUI525213:NUI589824 OEE525213:OEE589824 OOA525213:OOA589824 OXW525213:OXW589824 PHS525213:PHS589824 PRO525213:PRO589824 QBK525213:QBK589824 QLG525213:QLG589824 QVC525213:QVC589824 REY525213:REY589824 ROU525213:ROU589824 RYQ525213:RYQ589824 SIM525213:SIM589824 SSI525213:SSI589824 TCE525213:TCE589824 TMA525213:TMA589824 TVW525213:TVW589824 UFS525213:UFS589824 UPO525213:UPO589824 UZK525213:UZK589824 VJG525213:VJG589824 VTC525213:VTC589824 WCY525213:WCY589824 WMU525213:WMU589824 WWQ525213:WWQ589824 AG590749:AG655360 KE590749:KE655360 UA590749:UA655360 ADW590749:ADW655360 ANS590749:ANS655360 AXO590749:AXO655360 BHK590749:BHK655360 BRG590749:BRG655360 CBC590749:CBC655360 CKY590749:CKY655360 CUU590749:CUU655360 DEQ590749:DEQ655360 DOM590749:DOM655360 DYI590749:DYI655360 EIE590749:EIE655360 ESA590749:ESA655360 FBW590749:FBW655360 FLS590749:FLS655360 FVO590749:FVO655360 GFK590749:GFK655360 GPG590749:GPG655360 GZC590749:GZC655360 HIY590749:HIY655360 HSU590749:HSU655360 ICQ590749:ICQ655360 IMM590749:IMM655360 IWI590749:IWI655360 JGE590749:JGE655360 JQA590749:JQA655360 JZW590749:JZW655360 KJS590749:KJS655360 KTO590749:KTO655360 LDK590749:LDK655360 LNG590749:LNG655360 LXC590749:LXC655360 MGY590749:MGY655360 MQU590749:MQU655360 NAQ590749:NAQ655360 NKM590749:NKM655360 NUI590749:NUI655360 OEE590749:OEE655360 OOA590749:OOA655360 OXW590749:OXW655360 PHS590749:PHS655360 PRO590749:PRO655360 QBK590749:QBK655360 QLG590749:QLG655360 QVC590749:QVC655360 REY590749:REY655360 ROU590749:ROU655360 RYQ590749:RYQ655360 SIM590749:SIM655360 SSI590749:SSI655360 TCE590749:TCE655360 TMA590749:TMA655360 TVW590749:TVW655360 UFS590749:UFS655360 UPO590749:UPO655360 UZK590749:UZK655360 VJG590749:VJG655360 VTC590749:VTC655360 WCY590749:WCY655360 WMU590749:WMU655360 WWQ590749:WWQ655360 AG656285:AG720896 KE656285:KE720896 UA656285:UA720896 ADW656285:ADW720896 ANS656285:ANS720896 AXO656285:AXO720896 BHK656285:BHK720896 BRG656285:BRG720896 CBC656285:CBC720896 CKY656285:CKY720896 CUU656285:CUU720896 DEQ656285:DEQ720896 DOM656285:DOM720896 DYI656285:DYI720896 EIE656285:EIE720896 ESA656285:ESA720896 FBW656285:FBW720896 FLS656285:FLS720896 FVO656285:FVO720896 GFK656285:GFK720896 GPG656285:GPG720896 GZC656285:GZC720896 HIY656285:HIY720896 HSU656285:HSU720896 ICQ656285:ICQ720896 IMM656285:IMM720896 IWI656285:IWI720896 JGE656285:JGE720896 JQA656285:JQA720896 JZW656285:JZW720896 KJS656285:KJS720896 KTO656285:KTO720896 LDK656285:LDK720896 LNG656285:LNG720896 LXC656285:LXC720896 MGY656285:MGY720896 MQU656285:MQU720896 NAQ656285:NAQ720896 NKM656285:NKM720896 NUI656285:NUI720896 OEE656285:OEE720896 OOA656285:OOA720896 OXW656285:OXW720896 PHS656285:PHS720896 PRO656285:PRO720896 QBK656285:QBK720896 QLG656285:QLG720896 QVC656285:QVC720896 REY656285:REY720896 ROU656285:ROU720896 RYQ656285:RYQ720896 SIM656285:SIM720896 SSI656285:SSI720896 TCE656285:TCE720896 TMA656285:TMA720896 TVW656285:TVW720896 UFS656285:UFS720896 UPO656285:UPO720896 UZK656285:UZK720896 VJG656285:VJG720896 VTC656285:VTC720896 WCY656285:WCY720896 WMU656285:WMU720896 WWQ656285:WWQ720896 AG721821:AG786432 KE721821:KE786432 UA721821:UA786432 ADW721821:ADW786432 ANS721821:ANS786432 AXO721821:AXO786432 BHK721821:BHK786432 BRG721821:BRG786432 CBC721821:CBC786432 CKY721821:CKY786432 CUU721821:CUU786432 DEQ721821:DEQ786432 DOM721821:DOM786432 DYI721821:DYI786432 EIE721821:EIE786432 ESA721821:ESA786432 FBW721821:FBW786432 FLS721821:FLS786432 FVO721821:FVO786432 GFK721821:GFK786432 GPG721821:GPG786432 GZC721821:GZC786432 HIY721821:HIY786432 HSU721821:HSU786432 ICQ721821:ICQ786432 IMM721821:IMM786432 IWI721821:IWI786432 JGE721821:JGE786432 JQA721821:JQA786432 JZW721821:JZW786432 KJS721821:KJS786432 KTO721821:KTO786432 LDK721821:LDK786432 LNG721821:LNG786432 LXC721821:LXC786432 MGY721821:MGY786432 MQU721821:MQU786432 NAQ721821:NAQ786432 NKM721821:NKM786432 NUI721821:NUI786432 OEE721821:OEE786432 OOA721821:OOA786432 OXW721821:OXW786432 PHS721821:PHS786432 PRO721821:PRO786432 QBK721821:QBK786432 QLG721821:QLG786432 QVC721821:QVC786432 REY721821:REY786432 ROU721821:ROU786432 RYQ721821:RYQ786432 SIM721821:SIM786432 SSI721821:SSI786432 TCE721821:TCE786432 TMA721821:TMA786432 TVW721821:TVW786432 UFS721821:UFS786432 UPO721821:UPO786432 UZK721821:UZK786432 VJG721821:VJG786432 VTC721821:VTC786432 WCY721821:WCY786432 WMU721821:WMU786432 WWQ721821:WWQ786432 AG787357:AG851968 KE787357:KE851968 UA787357:UA851968 ADW787357:ADW851968 ANS787357:ANS851968 AXO787357:AXO851968 BHK787357:BHK851968 BRG787357:BRG851968 CBC787357:CBC851968 CKY787357:CKY851968 CUU787357:CUU851968 DEQ787357:DEQ851968 DOM787357:DOM851968 DYI787357:DYI851968 EIE787357:EIE851968 ESA787357:ESA851968 FBW787357:FBW851968 FLS787357:FLS851968 FVO787357:FVO851968 GFK787357:GFK851968 GPG787357:GPG851968 GZC787357:GZC851968 HIY787357:HIY851968 HSU787357:HSU851968 ICQ787357:ICQ851968 IMM787357:IMM851968 IWI787357:IWI851968 JGE787357:JGE851968 JQA787357:JQA851968 JZW787357:JZW851968 KJS787357:KJS851968 KTO787357:KTO851968 LDK787357:LDK851968 LNG787357:LNG851968 LXC787357:LXC851968 MGY787357:MGY851968 MQU787357:MQU851968 NAQ787357:NAQ851968 NKM787357:NKM851968 NUI787357:NUI851968 OEE787357:OEE851968 OOA787357:OOA851968 OXW787357:OXW851968 PHS787357:PHS851968 PRO787357:PRO851968 QBK787357:QBK851968 QLG787357:QLG851968 QVC787357:QVC851968 REY787357:REY851968 ROU787357:ROU851968 RYQ787357:RYQ851968 SIM787357:SIM851968 SSI787357:SSI851968 TCE787357:TCE851968 TMA787357:TMA851968 TVW787357:TVW851968 UFS787357:UFS851968 UPO787357:UPO851968 UZK787357:UZK851968 VJG787357:VJG851968 VTC787357:VTC851968 WCY787357:WCY851968 WMU787357:WMU851968 WWQ787357:WWQ851968 AG852893:AG917504 KE852893:KE917504 UA852893:UA917504 ADW852893:ADW917504 ANS852893:ANS917504 AXO852893:AXO917504 BHK852893:BHK917504 BRG852893:BRG917504 CBC852893:CBC917504 CKY852893:CKY917504 CUU852893:CUU917504 DEQ852893:DEQ917504 DOM852893:DOM917504 DYI852893:DYI917504 EIE852893:EIE917504 ESA852893:ESA917504 FBW852893:FBW917504 FLS852893:FLS917504 FVO852893:FVO917504 GFK852893:GFK917504 GPG852893:GPG917504 GZC852893:GZC917504 HIY852893:HIY917504 HSU852893:HSU917504 ICQ852893:ICQ917504 IMM852893:IMM917504 IWI852893:IWI917504 JGE852893:JGE917504 JQA852893:JQA917504 JZW852893:JZW917504 KJS852893:KJS917504 KTO852893:KTO917504 LDK852893:LDK917504 LNG852893:LNG917504 LXC852893:LXC917504 MGY852893:MGY917504 MQU852893:MQU917504 NAQ852893:NAQ917504 NKM852893:NKM917504 NUI852893:NUI917504 OEE852893:OEE917504 OOA852893:OOA917504 OXW852893:OXW917504 PHS852893:PHS917504 PRO852893:PRO917504 QBK852893:QBK917504 QLG852893:QLG917504 QVC852893:QVC917504 REY852893:REY917504 ROU852893:ROU917504 RYQ852893:RYQ917504 SIM852893:SIM917504 SSI852893:SSI917504 TCE852893:TCE917504 TMA852893:TMA917504 TVW852893:TVW917504 UFS852893:UFS917504 UPO852893:UPO917504 UZK852893:UZK917504 VJG852893:VJG917504 VTC852893:VTC917504 WCY852893:WCY917504 WMU852893:WMU917504 WWQ852893:WWQ917504 AG918429:AG983040 KE918429:KE983040 UA918429:UA983040 ADW918429:ADW983040 ANS918429:ANS983040 AXO918429:AXO983040 BHK918429:BHK983040 BRG918429:BRG983040 CBC918429:CBC983040 CKY918429:CKY983040 CUU918429:CUU983040 DEQ918429:DEQ983040 DOM918429:DOM983040 DYI918429:DYI983040 EIE918429:EIE983040 ESA918429:ESA983040 FBW918429:FBW983040 FLS918429:FLS983040 FVO918429:FVO983040 GFK918429:GFK983040 GPG918429:GPG983040 GZC918429:GZC983040 HIY918429:HIY983040 HSU918429:HSU983040 ICQ918429:ICQ983040 IMM918429:IMM983040 IWI918429:IWI983040 JGE918429:JGE983040 JQA918429:JQA983040 JZW918429:JZW983040 KJS918429:KJS983040 KTO918429:KTO983040 LDK918429:LDK983040 LNG918429:LNG983040 LXC918429:LXC983040 MGY918429:MGY983040 MQU918429:MQU983040 NAQ918429:NAQ983040 NKM918429:NKM983040 NUI918429:NUI983040 OEE918429:OEE983040 OOA918429:OOA983040 OXW918429:OXW983040 PHS918429:PHS983040 PRO918429:PRO983040 QBK918429:QBK983040 QLG918429:QLG983040 QVC918429:QVC983040 REY918429:REY983040 ROU918429:ROU983040 RYQ918429:RYQ983040 SIM918429:SIM983040 SSI918429:SSI983040 TCE918429:TCE983040 TMA918429:TMA983040 TVW918429:TVW983040 UFS918429:UFS983040 UPO918429:UPO983040 UZK918429:UZK983040 VJG918429:VJG983040 VTC918429:VTC983040 WCY918429:WCY983040 WMU918429:WMU983040 WWQ918429:WWQ983040 AG983965:AG1048576 KE983965:KE1048576 UA983965:UA1048576 ADW983965:ADW1048576 ANS983965:ANS1048576 AXO983965:AXO1048576 BHK983965:BHK1048576 BRG983965:BRG1048576 CBC983965:CBC1048576 CKY983965:CKY1048576 CUU983965:CUU1048576 DEQ983965:DEQ1048576 DOM983965:DOM1048576 DYI983965:DYI1048576 EIE983965:EIE1048576 ESA983965:ESA1048576 FBW983965:FBW1048576 FLS983965:FLS1048576 FVO983965:FVO1048576 GFK983965:GFK1048576 GPG983965:GPG1048576 GZC983965:GZC1048576 HIY983965:HIY1048576 HSU983965:HSU1048576 ICQ983965:ICQ1048576 IMM983965:IMM1048576 IWI983965:IWI1048576 JGE983965:JGE1048576 JQA983965:JQA1048576 JZW983965:JZW1048576 KJS983965:KJS1048576 KTO983965:KTO1048576 LDK983965:LDK1048576 LNG983965:LNG1048576 LXC983965:LXC1048576 MGY983965:MGY1048576 MQU983965:MQU1048576 NAQ983965:NAQ1048576 NKM983965:NKM1048576 NUI983965:NUI1048576 OEE983965:OEE1048576 OOA983965:OOA1048576 OXW983965:OXW1048576 PHS983965:PHS1048576 PRO983965:PRO1048576 QBK983965:QBK1048576 QLG983965:QLG1048576 QVC983965:QVC1048576 REY983965:REY1048576 ROU983965:ROU1048576 RYQ983965:RYQ1048576 SIM983965:SIM1048576 SSI983965:SSI1048576 TCE983965:TCE1048576 TMA983965:TMA1048576 TVW983965:TVW1048576 UFS983965:UFS1048576 UPO983965:UPO1048576 UZK983965:UZK1048576 VJG983965:VJG1048576 VTC983965:VTC1048576 WCY983965:WCY1048576 WMU983965:WMU1048576 AI2:AI65536" xr:uid="{CD2846A8-1A07-4249-A40F-16786E7AB947}">
      <formula1>"EE,ES,EC,FAM,N,Decline"</formula1>
    </dataValidation>
    <dataValidation type="list" allowBlank="1" showInputMessage="1" showErrorMessage="1" promptTitle="Group Accident" prompt="Select Low or High Plan" sqref="WWR983042:WWR1048576 KF2:KF65536 UB2:UB65536 ADX2:ADX65536 ANT2:ANT65536 AXP2:AXP65536 BHL2:BHL65536 BRH2:BRH65536 CBD2:CBD65536 CKZ2:CKZ65536 CUV2:CUV65536 DER2:DER65536 DON2:DON65536 DYJ2:DYJ65536 EIF2:EIF65536 ESB2:ESB65536 FBX2:FBX65536 FLT2:FLT65536 FVP2:FVP65536 GFL2:GFL65536 GPH2:GPH65536 GZD2:GZD65536 HIZ2:HIZ65536 HSV2:HSV65536 ICR2:ICR65536 IMN2:IMN65536 IWJ2:IWJ65536 JGF2:JGF65536 JQB2:JQB65536 JZX2:JZX65536 KJT2:KJT65536 KTP2:KTP65536 LDL2:LDL65536 LNH2:LNH65536 LXD2:LXD65536 MGZ2:MGZ65536 MQV2:MQV65536 NAR2:NAR65536 NKN2:NKN65536 NUJ2:NUJ65536 OEF2:OEF65536 OOB2:OOB65536 OXX2:OXX65536 PHT2:PHT65536 PRP2:PRP65536 QBL2:QBL65536 QLH2:QLH65536 QVD2:QVD65536 REZ2:REZ65536 ROV2:ROV65536 RYR2:RYR65536 SIN2:SIN65536 SSJ2:SSJ65536 TCF2:TCF65536 TMB2:TMB65536 TVX2:TVX65536 UFT2:UFT65536 UPP2:UPP65536 UZL2:UZL65536 VJH2:VJH65536 VTD2:VTD65536 WCZ2:WCZ65536 WMV2:WMV65536 WWR2:WWR65536 AH65538:AH131072 KF65538:KF131072 UB65538:UB131072 ADX65538:ADX131072 ANT65538:ANT131072 AXP65538:AXP131072 BHL65538:BHL131072 BRH65538:BRH131072 CBD65538:CBD131072 CKZ65538:CKZ131072 CUV65538:CUV131072 DER65538:DER131072 DON65538:DON131072 DYJ65538:DYJ131072 EIF65538:EIF131072 ESB65538:ESB131072 FBX65538:FBX131072 FLT65538:FLT131072 FVP65538:FVP131072 GFL65538:GFL131072 GPH65538:GPH131072 GZD65538:GZD131072 HIZ65538:HIZ131072 HSV65538:HSV131072 ICR65538:ICR131072 IMN65538:IMN131072 IWJ65538:IWJ131072 JGF65538:JGF131072 JQB65538:JQB131072 JZX65538:JZX131072 KJT65538:KJT131072 KTP65538:KTP131072 LDL65538:LDL131072 LNH65538:LNH131072 LXD65538:LXD131072 MGZ65538:MGZ131072 MQV65538:MQV131072 NAR65538:NAR131072 NKN65538:NKN131072 NUJ65538:NUJ131072 OEF65538:OEF131072 OOB65538:OOB131072 OXX65538:OXX131072 PHT65538:PHT131072 PRP65538:PRP131072 QBL65538:QBL131072 QLH65538:QLH131072 QVD65538:QVD131072 REZ65538:REZ131072 ROV65538:ROV131072 RYR65538:RYR131072 SIN65538:SIN131072 SSJ65538:SSJ131072 TCF65538:TCF131072 TMB65538:TMB131072 TVX65538:TVX131072 UFT65538:UFT131072 UPP65538:UPP131072 UZL65538:UZL131072 VJH65538:VJH131072 VTD65538:VTD131072 WCZ65538:WCZ131072 WMV65538:WMV131072 WWR65538:WWR131072 AH131074:AH196608 KF131074:KF196608 UB131074:UB196608 ADX131074:ADX196608 ANT131074:ANT196608 AXP131074:AXP196608 BHL131074:BHL196608 BRH131074:BRH196608 CBD131074:CBD196608 CKZ131074:CKZ196608 CUV131074:CUV196608 DER131074:DER196608 DON131074:DON196608 DYJ131074:DYJ196608 EIF131074:EIF196608 ESB131074:ESB196608 FBX131074:FBX196608 FLT131074:FLT196608 FVP131074:FVP196608 GFL131074:GFL196608 GPH131074:GPH196608 GZD131074:GZD196608 HIZ131074:HIZ196608 HSV131074:HSV196608 ICR131074:ICR196608 IMN131074:IMN196608 IWJ131074:IWJ196608 JGF131074:JGF196608 JQB131074:JQB196608 JZX131074:JZX196608 KJT131074:KJT196608 KTP131074:KTP196608 LDL131074:LDL196608 LNH131074:LNH196608 LXD131074:LXD196608 MGZ131074:MGZ196608 MQV131074:MQV196608 NAR131074:NAR196608 NKN131074:NKN196608 NUJ131074:NUJ196608 OEF131074:OEF196608 OOB131074:OOB196608 OXX131074:OXX196608 PHT131074:PHT196608 PRP131074:PRP196608 QBL131074:QBL196608 QLH131074:QLH196608 QVD131074:QVD196608 REZ131074:REZ196608 ROV131074:ROV196608 RYR131074:RYR196608 SIN131074:SIN196608 SSJ131074:SSJ196608 TCF131074:TCF196608 TMB131074:TMB196608 TVX131074:TVX196608 UFT131074:UFT196608 UPP131074:UPP196608 UZL131074:UZL196608 VJH131074:VJH196608 VTD131074:VTD196608 WCZ131074:WCZ196608 WMV131074:WMV196608 WWR131074:WWR196608 AH196610:AH262144 KF196610:KF262144 UB196610:UB262144 ADX196610:ADX262144 ANT196610:ANT262144 AXP196610:AXP262144 BHL196610:BHL262144 BRH196610:BRH262144 CBD196610:CBD262144 CKZ196610:CKZ262144 CUV196610:CUV262144 DER196610:DER262144 DON196610:DON262144 DYJ196610:DYJ262144 EIF196610:EIF262144 ESB196610:ESB262144 FBX196610:FBX262144 FLT196610:FLT262144 FVP196610:FVP262144 GFL196610:GFL262144 GPH196610:GPH262144 GZD196610:GZD262144 HIZ196610:HIZ262144 HSV196610:HSV262144 ICR196610:ICR262144 IMN196610:IMN262144 IWJ196610:IWJ262144 JGF196610:JGF262144 JQB196610:JQB262144 JZX196610:JZX262144 KJT196610:KJT262144 KTP196610:KTP262144 LDL196610:LDL262144 LNH196610:LNH262144 LXD196610:LXD262144 MGZ196610:MGZ262144 MQV196610:MQV262144 NAR196610:NAR262144 NKN196610:NKN262144 NUJ196610:NUJ262144 OEF196610:OEF262144 OOB196610:OOB262144 OXX196610:OXX262144 PHT196610:PHT262144 PRP196610:PRP262144 QBL196610:QBL262144 QLH196610:QLH262144 QVD196610:QVD262144 REZ196610:REZ262144 ROV196610:ROV262144 RYR196610:RYR262144 SIN196610:SIN262144 SSJ196610:SSJ262144 TCF196610:TCF262144 TMB196610:TMB262144 TVX196610:TVX262144 UFT196610:UFT262144 UPP196610:UPP262144 UZL196610:UZL262144 VJH196610:VJH262144 VTD196610:VTD262144 WCZ196610:WCZ262144 WMV196610:WMV262144 WWR196610:WWR262144 AH262146:AH327680 KF262146:KF327680 UB262146:UB327680 ADX262146:ADX327680 ANT262146:ANT327680 AXP262146:AXP327680 BHL262146:BHL327680 BRH262146:BRH327680 CBD262146:CBD327680 CKZ262146:CKZ327680 CUV262146:CUV327680 DER262146:DER327680 DON262146:DON327680 DYJ262146:DYJ327680 EIF262146:EIF327680 ESB262146:ESB327680 FBX262146:FBX327680 FLT262146:FLT327680 FVP262146:FVP327680 GFL262146:GFL327680 GPH262146:GPH327680 GZD262146:GZD327680 HIZ262146:HIZ327680 HSV262146:HSV327680 ICR262146:ICR327680 IMN262146:IMN327680 IWJ262146:IWJ327680 JGF262146:JGF327680 JQB262146:JQB327680 JZX262146:JZX327680 KJT262146:KJT327680 KTP262146:KTP327680 LDL262146:LDL327680 LNH262146:LNH327680 LXD262146:LXD327680 MGZ262146:MGZ327680 MQV262146:MQV327680 NAR262146:NAR327680 NKN262146:NKN327680 NUJ262146:NUJ327680 OEF262146:OEF327680 OOB262146:OOB327680 OXX262146:OXX327680 PHT262146:PHT327680 PRP262146:PRP327680 QBL262146:QBL327680 QLH262146:QLH327680 QVD262146:QVD327680 REZ262146:REZ327680 ROV262146:ROV327680 RYR262146:RYR327680 SIN262146:SIN327680 SSJ262146:SSJ327680 TCF262146:TCF327680 TMB262146:TMB327680 TVX262146:TVX327680 UFT262146:UFT327680 UPP262146:UPP327680 UZL262146:UZL327680 VJH262146:VJH327680 VTD262146:VTD327680 WCZ262146:WCZ327680 WMV262146:WMV327680 WWR262146:WWR327680 AH327682:AH393216 KF327682:KF393216 UB327682:UB393216 ADX327682:ADX393216 ANT327682:ANT393216 AXP327682:AXP393216 BHL327682:BHL393216 BRH327682:BRH393216 CBD327682:CBD393216 CKZ327682:CKZ393216 CUV327682:CUV393216 DER327682:DER393216 DON327682:DON393216 DYJ327682:DYJ393216 EIF327682:EIF393216 ESB327682:ESB393216 FBX327682:FBX393216 FLT327682:FLT393216 FVP327682:FVP393216 GFL327682:GFL393216 GPH327682:GPH393216 GZD327682:GZD393216 HIZ327682:HIZ393216 HSV327682:HSV393216 ICR327682:ICR393216 IMN327682:IMN393216 IWJ327682:IWJ393216 JGF327682:JGF393216 JQB327682:JQB393216 JZX327682:JZX393216 KJT327682:KJT393216 KTP327682:KTP393216 LDL327682:LDL393216 LNH327682:LNH393216 LXD327682:LXD393216 MGZ327682:MGZ393216 MQV327682:MQV393216 NAR327682:NAR393216 NKN327682:NKN393216 NUJ327682:NUJ393216 OEF327682:OEF393216 OOB327682:OOB393216 OXX327682:OXX393216 PHT327682:PHT393216 PRP327682:PRP393216 QBL327682:QBL393216 QLH327682:QLH393216 QVD327682:QVD393216 REZ327682:REZ393216 ROV327682:ROV393216 RYR327682:RYR393216 SIN327682:SIN393216 SSJ327682:SSJ393216 TCF327682:TCF393216 TMB327682:TMB393216 TVX327682:TVX393216 UFT327682:UFT393216 UPP327682:UPP393216 UZL327682:UZL393216 VJH327682:VJH393216 VTD327682:VTD393216 WCZ327682:WCZ393216 WMV327682:WMV393216 WWR327682:WWR393216 AH393218:AH458752 KF393218:KF458752 UB393218:UB458752 ADX393218:ADX458752 ANT393218:ANT458752 AXP393218:AXP458752 BHL393218:BHL458752 BRH393218:BRH458752 CBD393218:CBD458752 CKZ393218:CKZ458752 CUV393218:CUV458752 DER393218:DER458752 DON393218:DON458752 DYJ393218:DYJ458752 EIF393218:EIF458752 ESB393218:ESB458752 FBX393218:FBX458752 FLT393218:FLT458752 FVP393218:FVP458752 GFL393218:GFL458752 GPH393218:GPH458752 GZD393218:GZD458752 HIZ393218:HIZ458752 HSV393218:HSV458752 ICR393218:ICR458752 IMN393218:IMN458752 IWJ393218:IWJ458752 JGF393218:JGF458752 JQB393218:JQB458752 JZX393218:JZX458752 KJT393218:KJT458752 KTP393218:KTP458752 LDL393218:LDL458752 LNH393218:LNH458752 LXD393218:LXD458752 MGZ393218:MGZ458752 MQV393218:MQV458752 NAR393218:NAR458752 NKN393218:NKN458752 NUJ393218:NUJ458752 OEF393218:OEF458752 OOB393218:OOB458752 OXX393218:OXX458752 PHT393218:PHT458752 PRP393218:PRP458752 QBL393218:QBL458752 QLH393218:QLH458752 QVD393218:QVD458752 REZ393218:REZ458752 ROV393218:ROV458752 RYR393218:RYR458752 SIN393218:SIN458752 SSJ393218:SSJ458752 TCF393218:TCF458752 TMB393218:TMB458752 TVX393218:TVX458752 UFT393218:UFT458752 UPP393218:UPP458752 UZL393218:UZL458752 VJH393218:VJH458752 VTD393218:VTD458752 WCZ393218:WCZ458752 WMV393218:WMV458752 WWR393218:WWR458752 AH458754:AH524288 KF458754:KF524288 UB458754:UB524288 ADX458754:ADX524288 ANT458754:ANT524288 AXP458754:AXP524288 BHL458754:BHL524288 BRH458754:BRH524288 CBD458754:CBD524288 CKZ458754:CKZ524288 CUV458754:CUV524288 DER458754:DER524288 DON458754:DON524288 DYJ458754:DYJ524288 EIF458754:EIF524288 ESB458754:ESB524288 FBX458754:FBX524288 FLT458754:FLT524288 FVP458754:FVP524288 GFL458754:GFL524288 GPH458754:GPH524288 GZD458754:GZD524288 HIZ458754:HIZ524288 HSV458754:HSV524288 ICR458754:ICR524288 IMN458754:IMN524288 IWJ458754:IWJ524288 JGF458754:JGF524288 JQB458754:JQB524288 JZX458754:JZX524288 KJT458754:KJT524288 KTP458754:KTP524288 LDL458754:LDL524288 LNH458754:LNH524288 LXD458754:LXD524288 MGZ458754:MGZ524288 MQV458754:MQV524288 NAR458754:NAR524288 NKN458754:NKN524288 NUJ458754:NUJ524288 OEF458754:OEF524288 OOB458754:OOB524288 OXX458754:OXX524288 PHT458754:PHT524288 PRP458754:PRP524288 QBL458754:QBL524288 QLH458754:QLH524288 QVD458754:QVD524288 REZ458754:REZ524288 ROV458754:ROV524288 RYR458754:RYR524288 SIN458754:SIN524288 SSJ458754:SSJ524288 TCF458754:TCF524288 TMB458754:TMB524288 TVX458754:TVX524288 UFT458754:UFT524288 UPP458754:UPP524288 UZL458754:UZL524288 VJH458754:VJH524288 VTD458754:VTD524288 WCZ458754:WCZ524288 WMV458754:WMV524288 WWR458754:WWR524288 AH524290:AH589824 KF524290:KF589824 UB524290:UB589824 ADX524290:ADX589824 ANT524290:ANT589824 AXP524290:AXP589824 BHL524290:BHL589824 BRH524290:BRH589824 CBD524290:CBD589824 CKZ524290:CKZ589824 CUV524290:CUV589824 DER524290:DER589824 DON524290:DON589824 DYJ524290:DYJ589824 EIF524290:EIF589824 ESB524290:ESB589824 FBX524290:FBX589824 FLT524290:FLT589824 FVP524290:FVP589824 GFL524290:GFL589824 GPH524290:GPH589824 GZD524290:GZD589824 HIZ524290:HIZ589824 HSV524290:HSV589824 ICR524290:ICR589824 IMN524290:IMN589824 IWJ524290:IWJ589824 JGF524290:JGF589824 JQB524290:JQB589824 JZX524290:JZX589824 KJT524290:KJT589824 KTP524290:KTP589824 LDL524290:LDL589824 LNH524290:LNH589824 LXD524290:LXD589824 MGZ524290:MGZ589824 MQV524290:MQV589824 NAR524290:NAR589824 NKN524290:NKN589824 NUJ524290:NUJ589824 OEF524290:OEF589824 OOB524290:OOB589824 OXX524290:OXX589824 PHT524290:PHT589824 PRP524290:PRP589824 QBL524290:QBL589824 QLH524290:QLH589824 QVD524290:QVD589824 REZ524290:REZ589824 ROV524290:ROV589824 RYR524290:RYR589824 SIN524290:SIN589824 SSJ524290:SSJ589824 TCF524290:TCF589824 TMB524290:TMB589824 TVX524290:TVX589824 UFT524290:UFT589824 UPP524290:UPP589824 UZL524290:UZL589824 VJH524290:VJH589824 VTD524290:VTD589824 WCZ524290:WCZ589824 WMV524290:WMV589824 WWR524290:WWR589824 AH589826:AH655360 KF589826:KF655360 UB589826:UB655360 ADX589826:ADX655360 ANT589826:ANT655360 AXP589826:AXP655360 BHL589826:BHL655360 BRH589826:BRH655360 CBD589826:CBD655360 CKZ589826:CKZ655360 CUV589826:CUV655360 DER589826:DER655360 DON589826:DON655360 DYJ589826:DYJ655360 EIF589826:EIF655360 ESB589826:ESB655360 FBX589826:FBX655360 FLT589826:FLT655360 FVP589826:FVP655360 GFL589826:GFL655360 GPH589826:GPH655360 GZD589826:GZD655360 HIZ589826:HIZ655360 HSV589826:HSV655360 ICR589826:ICR655360 IMN589826:IMN655360 IWJ589826:IWJ655360 JGF589826:JGF655360 JQB589826:JQB655360 JZX589826:JZX655360 KJT589826:KJT655360 KTP589826:KTP655360 LDL589826:LDL655360 LNH589826:LNH655360 LXD589826:LXD655360 MGZ589826:MGZ655360 MQV589826:MQV655360 NAR589826:NAR655360 NKN589826:NKN655360 NUJ589826:NUJ655360 OEF589826:OEF655360 OOB589826:OOB655360 OXX589826:OXX655360 PHT589826:PHT655360 PRP589826:PRP655360 QBL589826:QBL655360 QLH589826:QLH655360 QVD589826:QVD655360 REZ589826:REZ655360 ROV589826:ROV655360 RYR589826:RYR655360 SIN589826:SIN655360 SSJ589826:SSJ655360 TCF589826:TCF655360 TMB589826:TMB655360 TVX589826:TVX655360 UFT589826:UFT655360 UPP589826:UPP655360 UZL589826:UZL655360 VJH589826:VJH655360 VTD589826:VTD655360 WCZ589826:WCZ655360 WMV589826:WMV655360 WWR589826:WWR655360 AH655362:AH720896 KF655362:KF720896 UB655362:UB720896 ADX655362:ADX720896 ANT655362:ANT720896 AXP655362:AXP720896 BHL655362:BHL720896 BRH655362:BRH720896 CBD655362:CBD720896 CKZ655362:CKZ720896 CUV655362:CUV720896 DER655362:DER720896 DON655362:DON720896 DYJ655362:DYJ720896 EIF655362:EIF720896 ESB655362:ESB720896 FBX655362:FBX720896 FLT655362:FLT720896 FVP655362:FVP720896 GFL655362:GFL720896 GPH655362:GPH720896 GZD655362:GZD720896 HIZ655362:HIZ720896 HSV655362:HSV720896 ICR655362:ICR720896 IMN655362:IMN720896 IWJ655362:IWJ720896 JGF655362:JGF720896 JQB655362:JQB720896 JZX655362:JZX720896 KJT655362:KJT720896 KTP655362:KTP720896 LDL655362:LDL720896 LNH655362:LNH720896 LXD655362:LXD720896 MGZ655362:MGZ720896 MQV655362:MQV720896 NAR655362:NAR720896 NKN655362:NKN720896 NUJ655362:NUJ720896 OEF655362:OEF720896 OOB655362:OOB720896 OXX655362:OXX720896 PHT655362:PHT720896 PRP655362:PRP720896 QBL655362:QBL720896 QLH655362:QLH720896 QVD655362:QVD720896 REZ655362:REZ720896 ROV655362:ROV720896 RYR655362:RYR720896 SIN655362:SIN720896 SSJ655362:SSJ720896 TCF655362:TCF720896 TMB655362:TMB720896 TVX655362:TVX720896 UFT655362:UFT720896 UPP655362:UPP720896 UZL655362:UZL720896 VJH655362:VJH720896 VTD655362:VTD720896 WCZ655362:WCZ720896 WMV655362:WMV720896 WWR655362:WWR720896 AH720898:AH786432 KF720898:KF786432 UB720898:UB786432 ADX720898:ADX786432 ANT720898:ANT786432 AXP720898:AXP786432 BHL720898:BHL786432 BRH720898:BRH786432 CBD720898:CBD786432 CKZ720898:CKZ786432 CUV720898:CUV786432 DER720898:DER786432 DON720898:DON786432 DYJ720898:DYJ786432 EIF720898:EIF786432 ESB720898:ESB786432 FBX720898:FBX786432 FLT720898:FLT786432 FVP720898:FVP786432 GFL720898:GFL786432 GPH720898:GPH786432 GZD720898:GZD786432 HIZ720898:HIZ786432 HSV720898:HSV786432 ICR720898:ICR786432 IMN720898:IMN786432 IWJ720898:IWJ786432 JGF720898:JGF786432 JQB720898:JQB786432 JZX720898:JZX786432 KJT720898:KJT786432 KTP720898:KTP786432 LDL720898:LDL786432 LNH720898:LNH786432 LXD720898:LXD786432 MGZ720898:MGZ786432 MQV720898:MQV786432 NAR720898:NAR786432 NKN720898:NKN786432 NUJ720898:NUJ786432 OEF720898:OEF786432 OOB720898:OOB786432 OXX720898:OXX786432 PHT720898:PHT786432 PRP720898:PRP786432 QBL720898:QBL786432 QLH720898:QLH786432 QVD720898:QVD786432 REZ720898:REZ786432 ROV720898:ROV786432 RYR720898:RYR786432 SIN720898:SIN786432 SSJ720898:SSJ786432 TCF720898:TCF786432 TMB720898:TMB786432 TVX720898:TVX786432 UFT720898:UFT786432 UPP720898:UPP786432 UZL720898:UZL786432 VJH720898:VJH786432 VTD720898:VTD786432 WCZ720898:WCZ786432 WMV720898:WMV786432 WWR720898:WWR786432 AH786434:AH851968 KF786434:KF851968 UB786434:UB851968 ADX786434:ADX851968 ANT786434:ANT851968 AXP786434:AXP851968 BHL786434:BHL851968 BRH786434:BRH851968 CBD786434:CBD851968 CKZ786434:CKZ851968 CUV786434:CUV851968 DER786434:DER851968 DON786434:DON851968 DYJ786434:DYJ851968 EIF786434:EIF851968 ESB786434:ESB851968 FBX786434:FBX851968 FLT786434:FLT851968 FVP786434:FVP851968 GFL786434:GFL851968 GPH786434:GPH851968 GZD786434:GZD851968 HIZ786434:HIZ851968 HSV786434:HSV851968 ICR786434:ICR851968 IMN786434:IMN851968 IWJ786434:IWJ851968 JGF786434:JGF851968 JQB786434:JQB851968 JZX786434:JZX851968 KJT786434:KJT851968 KTP786434:KTP851968 LDL786434:LDL851968 LNH786434:LNH851968 LXD786434:LXD851968 MGZ786434:MGZ851968 MQV786434:MQV851968 NAR786434:NAR851968 NKN786434:NKN851968 NUJ786434:NUJ851968 OEF786434:OEF851968 OOB786434:OOB851968 OXX786434:OXX851968 PHT786434:PHT851968 PRP786434:PRP851968 QBL786434:QBL851968 QLH786434:QLH851968 QVD786434:QVD851968 REZ786434:REZ851968 ROV786434:ROV851968 RYR786434:RYR851968 SIN786434:SIN851968 SSJ786434:SSJ851968 TCF786434:TCF851968 TMB786434:TMB851968 TVX786434:TVX851968 UFT786434:UFT851968 UPP786434:UPP851968 UZL786434:UZL851968 VJH786434:VJH851968 VTD786434:VTD851968 WCZ786434:WCZ851968 WMV786434:WMV851968 WWR786434:WWR851968 AH851970:AH917504 KF851970:KF917504 UB851970:UB917504 ADX851970:ADX917504 ANT851970:ANT917504 AXP851970:AXP917504 BHL851970:BHL917504 BRH851970:BRH917504 CBD851970:CBD917504 CKZ851970:CKZ917504 CUV851970:CUV917504 DER851970:DER917504 DON851970:DON917504 DYJ851970:DYJ917504 EIF851970:EIF917504 ESB851970:ESB917504 FBX851970:FBX917504 FLT851970:FLT917504 FVP851970:FVP917504 GFL851970:GFL917504 GPH851970:GPH917504 GZD851970:GZD917504 HIZ851970:HIZ917504 HSV851970:HSV917504 ICR851970:ICR917504 IMN851970:IMN917504 IWJ851970:IWJ917504 JGF851970:JGF917504 JQB851970:JQB917504 JZX851970:JZX917504 KJT851970:KJT917504 KTP851970:KTP917504 LDL851970:LDL917504 LNH851970:LNH917504 LXD851970:LXD917504 MGZ851970:MGZ917504 MQV851970:MQV917504 NAR851970:NAR917504 NKN851970:NKN917504 NUJ851970:NUJ917504 OEF851970:OEF917504 OOB851970:OOB917504 OXX851970:OXX917504 PHT851970:PHT917504 PRP851970:PRP917504 QBL851970:QBL917504 QLH851970:QLH917504 QVD851970:QVD917504 REZ851970:REZ917504 ROV851970:ROV917504 RYR851970:RYR917504 SIN851970:SIN917504 SSJ851970:SSJ917504 TCF851970:TCF917504 TMB851970:TMB917504 TVX851970:TVX917504 UFT851970:UFT917504 UPP851970:UPP917504 UZL851970:UZL917504 VJH851970:VJH917504 VTD851970:VTD917504 WCZ851970:WCZ917504 WMV851970:WMV917504 WWR851970:WWR917504 AH917506:AH983040 KF917506:KF983040 UB917506:UB983040 ADX917506:ADX983040 ANT917506:ANT983040 AXP917506:AXP983040 BHL917506:BHL983040 BRH917506:BRH983040 CBD917506:CBD983040 CKZ917506:CKZ983040 CUV917506:CUV983040 DER917506:DER983040 DON917506:DON983040 DYJ917506:DYJ983040 EIF917506:EIF983040 ESB917506:ESB983040 FBX917506:FBX983040 FLT917506:FLT983040 FVP917506:FVP983040 GFL917506:GFL983040 GPH917506:GPH983040 GZD917506:GZD983040 HIZ917506:HIZ983040 HSV917506:HSV983040 ICR917506:ICR983040 IMN917506:IMN983040 IWJ917506:IWJ983040 JGF917506:JGF983040 JQB917506:JQB983040 JZX917506:JZX983040 KJT917506:KJT983040 KTP917506:KTP983040 LDL917506:LDL983040 LNH917506:LNH983040 LXD917506:LXD983040 MGZ917506:MGZ983040 MQV917506:MQV983040 NAR917506:NAR983040 NKN917506:NKN983040 NUJ917506:NUJ983040 OEF917506:OEF983040 OOB917506:OOB983040 OXX917506:OXX983040 PHT917506:PHT983040 PRP917506:PRP983040 QBL917506:QBL983040 QLH917506:QLH983040 QVD917506:QVD983040 REZ917506:REZ983040 ROV917506:ROV983040 RYR917506:RYR983040 SIN917506:SIN983040 SSJ917506:SSJ983040 TCF917506:TCF983040 TMB917506:TMB983040 TVX917506:TVX983040 UFT917506:UFT983040 UPP917506:UPP983040 UZL917506:UZL983040 VJH917506:VJH983040 VTD917506:VTD983040 WCZ917506:WCZ983040 WMV917506:WMV983040 WWR917506:WWR983040 AH983042:AH1048576 KF983042:KF1048576 UB983042:UB1048576 ADX983042:ADX1048576 ANT983042:ANT1048576 AXP983042:AXP1048576 BHL983042:BHL1048576 BRH983042:BRH1048576 CBD983042:CBD1048576 CKZ983042:CKZ1048576 CUV983042:CUV1048576 DER983042:DER1048576 DON983042:DON1048576 DYJ983042:DYJ1048576 EIF983042:EIF1048576 ESB983042:ESB1048576 FBX983042:FBX1048576 FLT983042:FLT1048576 FVP983042:FVP1048576 GFL983042:GFL1048576 GPH983042:GPH1048576 GZD983042:GZD1048576 HIZ983042:HIZ1048576 HSV983042:HSV1048576 ICR983042:ICR1048576 IMN983042:IMN1048576 IWJ983042:IWJ1048576 JGF983042:JGF1048576 JQB983042:JQB1048576 JZX983042:JZX1048576 KJT983042:KJT1048576 KTP983042:KTP1048576 LDL983042:LDL1048576 LNH983042:LNH1048576 LXD983042:LXD1048576 MGZ983042:MGZ1048576 MQV983042:MQV1048576 NAR983042:NAR1048576 NKN983042:NKN1048576 NUJ983042:NUJ1048576 OEF983042:OEF1048576 OOB983042:OOB1048576 OXX983042:OXX1048576 PHT983042:PHT1048576 PRP983042:PRP1048576 QBL983042:QBL1048576 QLH983042:QLH1048576 QVD983042:QVD1048576 REZ983042:REZ1048576 ROV983042:ROV1048576 RYR983042:RYR1048576 SIN983042:SIN1048576 SSJ983042:SSJ1048576 TCF983042:TCF1048576 TMB983042:TMB1048576 TVX983042:TVX1048576 UFT983042:UFT1048576 UPP983042:UPP1048576 UZL983042:UZL1048576 VJH983042:VJH1048576 VTD983042:VTD1048576 WCZ983042:WCZ1048576 WMV983042:WMV1048576 AH2:AH65536" xr:uid="{811C0D39-4E4D-4601-8A76-3201C3DD2A0D}">
      <formula1>"Low, High"</formula1>
    </dataValidation>
    <dataValidation type="list" allowBlank="1" showInputMessage="1" showErrorMessage="1" promptTitle="Group Accident" prompt="Select the coverage tier. If Declining, select Decline. If Not Eligible, select N" sqref="WWQ983042:WWQ983964 KE2:KE924 UA2:UA924 ADW2:ADW924 ANS2:ANS924 AXO2:AXO924 BHK2:BHK924 BRG2:BRG924 CBC2:CBC924 CKY2:CKY924 CUU2:CUU924 DEQ2:DEQ924 DOM2:DOM924 DYI2:DYI924 EIE2:EIE924 ESA2:ESA924 FBW2:FBW924 FLS2:FLS924 FVO2:FVO924 GFK2:GFK924 GPG2:GPG924 GZC2:GZC924 HIY2:HIY924 HSU2:HSU924 ICQ2:ICQ924 IMM2:IMM924 IWI2:IWI924 JGE2:JGE924 JQA2:JQA924 JZW2:JZW924 KJS2:KJS924 KTO2:KTO924 LDK2:LDK924 LNG2:LNG924 LXC2:LXC924 MGY2:MGY924 MQU2:MQU924 NAQ2:NAQ924 NKM2:NKM924 NUI2:NUI924 OEE2:OEE924 OOA2:OOA924 OXW2:OXW924 PHS2:PHS924 PRO2:PRO924 QBK2:QBK924 QLG2:QLG924 QVC2:QVC924 REY2:REY924 ROU2:ROU924 RYQ2:RYQ924 SIM2:SIM924 SSI2:SSI924 TCE2:TCE924 TMA2:TMA924 TVW2:TVW924 UFS2:UFS924 UPO2:UPO924 UZK2:UZK924 VJG2:VJG924 VTC2:VTC924 WCY2:WCY924 WMU2:WMU924 WWQ2:WWQ924 AG65538:AG66460 KE65538:KE66460 UA65538:UA66460 ADW65538:ADW66460 ANS65538:ANS66460 AXO65538:AXO66460 BHK65538:BHK66460 BRG65538:BRG66460 CBC65538:CBC66460 CKY65538:CKY66460 CUU65538:CUU66460 DEQ65538:DEQ66460 DOM65538:DOM66460 DYI65538:DYI66460 EIE65538:EIE66460 ESA65538:ESA66460 FBW65538:FBW66460 FLS65538:FLS66460 FVO65538:FVO66460 GFK65538:GFK66460 GPG65538:GPG66460 GZC65538:GZC66460 HIY65538:HIY66460 HSU65538:HSU66460 ICQ65538:ICQ66460 IMM65538:IMM66460 IWI65538:IWI66460 JGE65538:JGE66460 JQA65538:JQA66460 JZW65538:JZW66460 KJS65538:KJS66460 KTO65538:KTO66460 LDK65538:LDK66460 LNG65538:LNG66460 LXC65538:LXC66460 MGY65538:MGY66460 MQU65538:MQU66460 NAQ65538:NAQ66460 NKM65538:NKM66460 NUI65538:NUI66460 OEE65538:OEE66460 OOA65538:OOA66460 OXW65538:OXW66460 PHS65538:PHS66460 PRO65538:PRO66460 QBK65538:QBK66460 QLG65538:QLG66460 QVC65538:QVC66460 REY65538:REY66460 ROU65538:ROU66460 RYQ65538:RYQ66460 SIM65538:SIM66460 SSI65538:SSI66460 TCE65538:TCE66460 TMA65538:TMA66460 TVW65538:TVW66460 UFS65538:UFS66460 UPO65538:UPO66460 UZK65538:UZK66460 VJG65538:VJG66460 VTC65538:VTC66460 WCY65538:WCY66460 WMU65538:WMU66460 WWQ65538:WWQ66460 AG131074:AG131996 KE131074:KE131996 UA131074:UA131996 ADW131074:ADW131996 ANS131074:ANS131996 AXO131074:AXO131996 BHK131074:BHK131996 BRG131074:BRG131996 CBC131074:CBC131996 CKY131074:CKY131996 CUU131074:CUU131996 DEQ131074:DEQ131996 DOM131074:DOM131996 DYI131074:DYI131996 EIE131074:EIE131996 ESA131074:ESA131996 FBW131074:FBW131996 FLS131074:FLS131996 FVO131074:FVO131996 GFK131074:GFK131996 GPG131074:GPG131996 GZC131074:GZC131996 HIY131074:HIY131996 HSU131074:HSU131996 ICQ131074:ICQ131996 IMM131074:IMM131996 IWI131074:IWI131996 JGE131074:JGE131996 JQA131074:JQA131996 JZW131074:JZW131996 KJS131074:KJS131996 KTO131074:KTO131996 LDK131074:LDK131996 LNG131074:LNG131996 LXC131074:LXC131996 MGY131074:MGY131996 MQU131074:MQU131996 NAQ131074:NAQ131996 NKM131074:NKM131996 NUI131074:NUI131996 OEE131074:OEE131996 OOA131074:OOA131996 OXW131074:OXW131996 PHS131074:PHS131996 PRO131074:PRO131996 QBK131074:QBK131996 QLG131074:QLG131996 QVC131074:QVC131996 REY131074:REY131996 ROU131074:ROU131996 RYQ131074:RYQ131996 SIM131074:SIM131996 SSI131074:SSI131996 TCE131074:TCE131996 TMA131074:TMA131996 TVW131074:TVW131996 UFS131074:UFS131996 UPO131074:UPO131996 UZK131074:UZK131996 VJG131074:VJG131996 VTC131074:VTC131996 WCY131074:WCY131996 WMU131074:WMU131996 WWQ131074:WWQ131996 AG196610:AG197532 KE196610:KE197532 UA196610:UA197532 ADW196610:ADW197532 ANS196610:ANS197532 AXO196610:AXO197532 BHK196610:BHK197532 BRG196610:BRG197532 CBC196610:CBC197532 CKY196610:CKY197532 CUU196610:CUU197532 DEQ196610:DEQ197532 DOM196610:DOM197532 DYI196610:DYI197532 EIE196610:EIE197532 ESA196610:ESA197532 FBW196610:FBW197532 FLS196610:FLS197532 FVO196610:FVO197532 GFK196610:GFK197532 GPG196610:GPG197532 GZC196610:GZC197532 HIY196610:HIY197532 HSU196610:HSU197532 ICQ196610:ICQ197532 IMM196610:IMM197532 IWI196610:IWI197532 JGE196610:JGE197532 JQA196610:JQA197532 JZW196610:JZW197532 KJS196610:KJS197532 KTO196610:KTO197532 LDK196610:LDK197532 LNG196610:LNG197532 LXC196610:LXC197532 MGY196610:MGY197532 MQU196610:MQU197532 NAQ196610:NAQ197532 NKM196610:NKM197532 NUI196610:NUI197532 OEE196610:OEE197532 OOA196610:OOA197532 OXW196610:OXW197532 PHS196610:PHS197532 PRO196610:PRO197532 QBK196610:QBK197532 QLG196610:QLG197532 QVC196610:QVC197532 REY196610:REY197532 ROU196610:ROU197532 RYQ196610:RYQ197532 SIM196610:SIM197532 SSI196610:SSI197532 TCE196610:TCE197532 TMA196610:TMA197532 TVW196610:TVW197532 UFS196610:UFS197532 UPO196610:UPO197532 UZK196610:UZK197532 VJG196610:VJG197532 VTC196610:VTC197532 WCY196610:WCY197532 WMU196610:WMU197532 WWQ196610:WWQ197532 AG262146:AG263068 KE262146:KE263068 UA262146:UA263068 ADW262146:ADW263068 ANS262146:ANS263068 AXO262146:AXO263068 BHK262146:BHK263068 BRG262146:BRG263068 CBC262146:CBC263068 CKY262146:CKY263068 CUU262146:CUU263068 DEQ262146:DEQ263068 DOM262146:DOM263068 DYI262146:DYI263068 EIE262146:EIE263068 ESA262146:ESA263068 FBW262146:FBW263068 FLS262146:FLS263068 FVO262146:FVO263068 GFK262146:GFK263068 GPG262146:GPG263068 GZC262146:GZC263068 HIY262146:HIY263068 HSU262146:HSU263068 ICQ262146:ICQ263068 IMM262146:IMM263068 IWI262146:IWI263068 JGE262146:JGE263068 JQA262146:JQA263068 JZW262146:JZW263068 KJS262146:KJS263068 KTO262146:KTO263068 LDK262146:LDK263068 LNG262146:LNG263068 LXC262146:LXC263068 MGY262146:MGY263068 MQU262146:MQU263068 NAQ262146:NAQ263068 NKM262146:NKM263068 NUI262146:NUI263068 OEE262146:OEE263068 OOA262146:OOA263068 OXW262146:OXW263068 PHS262146:PHS263068 PRO262146:PRO263068 QBK262146:QBK263068 QLG262146:QLG263068 QVC262146:QVC263068 REY262146:REY263068 ROU262146:ROU263068 RYQ262146:RYQ263068 SIM262146:SIM263068 SSI262146:SSI263068 TCE262146:TCE263068 TMA262146:TMA263068 TVW262146:TVW263068 UFS262146:UFS263068 UPO262146:UPO263068 UZK262146:UZK263068 VJG262146:VJG263068 VTC262146:VTC263068 WCY262146:WCY263068 WMU262146:WMU263068 WWQ262146:WWQ263068 AG327682:AG328604 KE327682:KE328604 UA327682:UA328604 ADW327682:ADW328604 ANS327682:ANS328604 AXO327682:AXO328604 BHK327682:BHK328604 BRG327682:BRG328604 CBC327682:CBC328604 CKY327682:CKY328604 CUU327682:CUU328604 DEQ327682:DEQ328604 DOM327682:DOM328604 DYI327682:DYI328604 EIE327682:EIE328604 ESA327682:ESA328604 FBW327682:FBW328604 FLS327682:FLS328604 FVO327682:FVO328604 GFK327682:GFK328604 GPG327682:GPG328604 GZC327682:GZC328604 HIY327682:HIY328604 HSU327682:HSU328604 ICQ327682:ICQ328604 IMM327682:IMM328604 IWI327682:IWI328604 JGE327682:JGE328604 JQA327682:JQA328604 JZW327682:JZW328604 KJS327682:KJS328604 KTO327682:KTO328604 LDK327682:LDK328604 LNG327682:LNG328604 LXC327682:LXC328604 MGY327682:MGY328604 MQU327682:MQU328604 NAQ327682:NAQ328604 NKM327682:NKM328604 NUI327682:NUI328604 OEE327682:OEE328604 OOA327682:OOA328604 OXW327682:OXW328604 PHS327682:PHS328604 PRO327682:PRO328604 QBK327682:QBK328604 QLG327682:QLG328604 QVC327682:QVC328604 REY327682:REY328604 ROU327682:ROU328604 RYQ327682:RYQ328604 SIM327682:SIM328604 SSI327682:SSI328604 TCE327682:TCE328604 TMA327682:TMA328604 TVW327682:TVW328604 UFS327682:UFS328604 UPO327682:UPO328604 UZK327682:UZK328604 VJG327682:VJG328604 VTC327682:VTC328604 WCY327682:WCY328604 WMU327682:WMU328604 WWQ327682:WWQ328604 AG393218:AG394140 KE393218:KE394140 UA393218:UA394140 ADW393218:ADW394140 ANS393218:ANS394140 AXO393218:AXO394140 BHK393218:BHK394140 BRG393218:BRG394140 CBC393218:CBC394140 CKY393218:CKY394140 CUU393218:CUU394140 DEQ393218:DEQ394140 DOM393218:DOM394140 DYI393218:DYI394140 EIE393218:EIE394140 ESA393218:ESA394140 FBW393218:FBW394140 FLS393218:FLS394140 FVO393218:FVO394140 GFK393218:GFK394140 GPG393218:GPG394140 GZC393218:GZC394140 HIY393218:HIY394140 HSU393218:HSU394140 ICQ393218:ICQ394140 IMM393218:IMM394140 IWI393218:IWI394140 JGE393218:JGE394140 JQA393218:JQA394140 JZW393218:JZW394140 KJS393218:KJS394140 KTO393218:KTO394140 LDK393218:LDK394140 LNG393218:LNG394140 LXC393218:LXC394140 MGY393218:MGY394140 MQU393218:MQU394140 NAQ393218:NAQ394140 NKM393218:NKM394140 NUI393218:NUI394140 OEE393218:OEE394140 OOA393218:OOA394140 OXW393218:OXW394140 PHS393218:PHS394140 PRO393218:PRO394140 QBK393218:QBK394140 QLG393218:QLG394140 QVC393218:QVC394140 REY393218:REY394140 ROU393218:ROU394140 RYQ393218:RYQ394140 SIM393218:SIM394140 SSI393218:SSI394140 TCE393218:TCE394140 TMA393218:TMA394140 TVW393218:TVW394140 UFS393218:UFS394140 UPO393218:UPO394140 UZK393218:UZK394140 VJG393218:VJG394140 VTC393218:VTC394140 WCY393218:WCY394140 WMU393218:WMU394140 WWQ393218:WWQ394140 AG458754:AG459676 KE458754:KE459676 UA458754:UA459676 ADW458754:ADW459676 ANS458754:ANS459676 AXO458754:AXO459676 BHK458754:BHK459676 BRG458754:BRG459676 CBC458754:CBC459676 CKY458754:CKY459676 CUU458754:CUU459676 DEQ458754:DEQ459676 DOM458754:DOM459676 DYI458754:DYI459676 EIE458754:EIE459676 ESA458754:ESA459676 FBW458754:FBW459676 FLS458754:FLS459676 FVO458754:FVO459676 GFK458754:GFK459676 GPG458754:GPG459676 GZC458754:GZC459676 HIY458754:HIY459676 HSU458754:HSU459676 ICQ458754:ICQ459676 IMM458754:IMM459676 IWI458754:IWI459676 JGE458754:JGE459676 JQA458754:JQA459676 JZW458754:JZW459676 KJS458754:KJS459676 KTO458754:KTO459676 LDK458754:LDK459676 LNG458754:LNG459676 LXC458754:LXC459676 MGY458754:MGY459676 MQU458754:MQU459676 NAQ458754:NAQ459676 NKM458754:NKM459676 NUI458754:NUI459676 OEE458754:OEE459676 OOA458754:OOA459676 OXW458754:OXW459676 PHS458754:PHS459676 PRO458754:PRO459676 QBK458754:QBK459676 QLG458754:QLG459676 QVC458754:QVC459676 REY458754:REY459676 ROU458754:ROU459676 RYQ458754:RYQ459676 SIM458754:SIM459676 SSI458754:SSI459676 TCE458754:TCE459676 TMA458754:TMA459676 TVW458754:TVW459676 UFS458754:UFS459676 UPO458754:UPO459676 UZK458754:UZK459676 VJG458754:VJG459676 VTC458754:VTC459676 WCY458754:WCY459676 WMU458754:WMU459676 WWQ458754:WWQ459676 AG524290:AG525212 KE524290:KE525212 UA524290:UA525212 ADW524290:ADW525212 ANS524290:ANS525212 AXO524290:AXO525212 BHK524290:BHK525212 BRG524290:BRG525212 CBC524290:CBC525212 CKY524290:CKY525212 CUU524290:CUU525212 DEQ524290:DEQ525212 DOM524290:DOM525212 DYI524290:DYI525212 EIE524290:EIE525212 ESA524290:ESA525212 FBW524290:FBW525212 FLS524290:FLS525212 FVO524290:FVO525212 GFK524290:GFK525212 GPG524290:GPG525212 GZC524290:GZC525212 HIY524290:HIY525212 HSU524290:HSU525212 ICQ524290:ICQ525212 IMM524290:IMM525212 IWI524290:IWI525212 JGE524290:JGE525212 JQA524290:JQA525212 JZW524290:JZW525212 KJS524290:KJS525212 KTO524290:KTO525212 LDK524290:LDK525212 LNG524290:LNG525212 LXC524290:LXC525212 MGY524290:MGY525212 MQU524290:MQU525212 NAQ524290:NAQ525212 NKM524290:NKM525212 NUI524290:NUI525212 OEE524290:OEE525212 OOA524290:OOA525212 OXW524290:OXW525212 PHS524290:PHS525212 PRO524290:PRO525212 QBK524290:QBK525212 QLG524290:QLG525212 QVC524290:QVC525212 REY524290:REY525212 ROU524290:ROU525212 RYQ524290:RYQ525212 SIM524290:SIM525212 SSI524290:SSI525212 TCE524290:TCE525212 TMA524290:TMA525212 TVW524290:TVW525212 UFS524290:UFS525212 UPO524290:UPO525212 UZK524290:UZK525212 VJG524290:VJG525212 VTC524290:VTC525212 WCY524290:WCY525212 WMU524290:WMU525212 WWQ524290:WWQ525212 AG589826:AG590748 KE589826:KE590748 UA589826:UA590748 ADW589826:ADW590748 ANS589826:ANS590748 AXO589826:AXO590748 BHK589826:BHK590748 BRG589826:BRG590748 CBC589826:CBC590748 CKY589826:CKY590748 CUU589826:CUU590748 DEQ589826:DEQ590748 DOM589826:DOM590748 DYI589826:DYI590748 EIE589826:EIE590748 ESA589826:ESA590748 FBW589826:FBW590748 FLS589826:FLS590748 FVO589826:FVO590748 GFK589826:GFK590748 GPG589826:GPG590748 GZC589826:GZC590748 HIY589826:HIY590748 HSU589826:HSU590748 ICQ589826:ICQ590748 IMM589826:IMM590748 IWI589826:IWI590748 JGE589826:JGE590748 JQA589826:JQA590748 JZW589826:JZW590748 KJS589826:KJS590748 KTO589826:KTO590748 LDK589826:LDK590748 LNG589826:LNG590748 LXC589826:LXC590748 MGY589826:MGY590748 MQU589826:MQU590748 NAQ589826:NAQ590748 NKM589826:NKM590748 NUI589826:NUI590748 OEE589826:OEE590748 OOA589826:OOA590748 OXW589826:OXW590748 PHS589826:PHS590748 PRO589826:PRO590748 QBK589826:QBK590748 QLG589826:QLG590748 QVC589826:QVC590748 REY589826:REY590748 ROU589826:ROU590748 RYQ589826:RYQ590748 SIM589826:SIM590748 SSI589826:SSI590748 TCE589826:TCE590748 TMA589826:TMA590748 TVW589826:TVW590748 UFS589826:UFS590748 UPO589826:UPO590748 UZK589826:UZK590748 VJG589826:VJG590748 VTC589826:VTC590748 WCY589826:WCY590748 WMU589826:WMU590748 WWQ589826:WWQ590748 AG655362:AG656284 KE655362:KE656284 UA655362:UA656284 ADW655362:ADW656284 ANS655362:ANS656284 AXO655362:AXO656284 BHK655362:BHK656284 BRG655362:BRG656284 CBC655362:CBC656284 CKY655362:CKY656284 CUU655362:CUU656284 DEQ655362:DEQ656284 DOM655362:DOM656284 DYI655362:DYI656284 EIE655362:EIE656284 ESA655362:ESA656284 FBW655362:FBW656284 FLS655362:FLS656284 FVO655362:FVO656284 GFK655362:GFK656284 GPG655362:GPG656284 GZC655362:GZC656284 HIY655362:HIY656284 HSU655362:HSU656284 ICQ655362:ICQ656284 IMM655362:IMM656284 IWI655362:IWI656284 JGE655362:JGE656284 JQA655362:JQA656284 JZW655362:JZW656284 KJS655362:KJS656284 KTO655362:KTO656284 LDK655362:LDK656284 LNG655362:LNG656284 LXC655362:LXC656284 MGY655362:MGY656284 MQU655362:MQU656284 NAQ655362:NAQ656284 NKM655362:NKM656284 NUI655362:NUI656284 OEE655362:OEE656284 OOA655362:OOA656284 OXW655362:OXW656284 PHS655362:PHS656284 PRO655362:PRO656284 QBK655362:QBK656284 QLG655362:QLG656284 QVC655362:QVC656284 REY655362:REY656284 ROU655362:ROU656284 RYQ655362:RYQ656284 SIM655362:SIM656284 SSI655362:SSI656284 TCE655362:TCE656284 TMA655362:TMA656284 TVW655362:TVW656284 UFS655362:UFS656284 UPO655362:UPO656284 UZK655362:UZK656284 VJG655362:VJG656284 VTC655362:VTC656284 WCY655362:WCY656284 WMU655362:WMU656284 WWQ655362:WWQ656284 AG720898:AG721820 KE720898:KE721820 UA720898:UA721820 ADW720898:ADW721820 ANS720898:ANS721820 AXO720898:AXO721820 BHK720898:BHK721820 BRG720898:BRG721820 CBC720898:CBC721820 CKY720898:CKY721820 CUU720898:CUU721820 DEQ720898:DEQ721820 DOM720898:DOM721820 DYI720898:DYI721820 EIE720898:EIE721820 ESA720898:ESA721820 FBW720898:FBW721820 FLS720898:FLS721820 FVO720898:FVO721820 GFK720898:GFK721820 GPG720898:GPG721820 GZC720898:GZC721820 HIY720898:HIY721820 HSU720898:HSU721820 ICQ720898:ICQ721820 IMM720898:IMM721820 IWI720898:IWI721820 JGE720898:JGE721820 JQA720898:JQA721820 JZW720898:JZW721820 KJS720898:KJS721820 KTO720898:KTO721820 LDK720898:LDK721820 LNG720898:LNG721820 LXC720898:LXC721820 MGY720898:MGY721820 MQU720898:MQU721820 NAQ720898:NAQ721820 NKM720898:NKM721820 NUI720898:NUI721820 OEE720898:OEE721820 OOA720898:OOA721820 OXW720898:OXW721820 PHS720898:PHS721820 PRO720898:PRO721820 QBK720898:QBK721820 QLG720898:QLG721820 QVC720898:QVC721820 REY720898:REY721820 ROU720898:ROU721820 RYQ720898:RYQ721820 SIM720898:SIM721820 SSI720898:SSI721820 TCE720898:TCE721820 TMA720898:TMA721820 TVW720898:TVW721820 UFS720898:UFS721820 UPO720898:UPO721820 UZK720898:UZK721820 VJG720898:VJG721820 VTC720898:VTC721820 WCY720898:WCY721820 WMU720898:WMU721820 WWQ720898:WWQ721820 AG786434:AG787356 KE786434:KE787356 UA786434:UA787356 ADW786434:ADW787356 ANS786434:ANS787356 AXO786434:AXO787356 BHK786434:BHK787356 BRG786434:BRG787356 CBC786434:CBC787356 CKY786434:CKY787356 CUU786434:CUU787356 DEQ786434:DEQ787356 DOM786434:DOM787356 DYI786434:DYI787356 EIE786434:EIE787356 ESA786434:ESA787356 FBW786434:FBW787356 FLS786434:FLS787356 FVO786434:FVO787356 GFK786434:GFK787356 GPG786434:GPG787356 GZC786434:GZC787356 HIY786434:HIY787356 HSU786434:HSU787356 ICQ786434:ICQ787356 IMM786434:IMM787356 IWI786434:IWI787356 JGE786434:JGE787356 JQA786434:JQA787356 JZW786434:JZW787356 KJS786434:KJS787356 KTO786434:KTO787356 LDK786434:LDK787356 LNG786434:LNG787356 LXC786434:LXC787356 MGY786434:MGY787356 MQU786434:MQU787356 NAQ786434:NAQ787356 NKM786434:NKM787356 NUI786434:NUI787356 OEE786434:OEE787356 OOA786434:OOA787356 OXW786434:OXW787356 PHS786434:PHS787356 PRO786434:PRO787356 QBK786434:QBK787356 QLG786434:QLG787356 QVC786434:QVC787356 REY786434:REY787356 ROU786434:ROU787356 RYQ786434:RYQ787356 SIM786434:SIM787356 SSI786434:SSI787356 TCE786434:TCE787356 TMA786434:TMA787356 TVW786434:TVW787356 UFS786434:UFS787356 UPO786434:UPO787356 UZK786434:UZK787356 VJG786434:VJG787356 VTC786434:VTC787356 WCY786434:WCY787356 WMU786434:WMU787356 WWQ786434:WWQ787356 AG851970:AG852892 KE851970:KE852892 UA851970:UA852892 ADW851970:ADW852892 ANS851970:ANS852892 AXO851970:AXO852892 BHK851970:BHK852892 BRG851970:BRG852892 CBC851970:CBC852892 CKY851970:CKY852892 CUU851970:CUU852892 DEQ851970:DEQ852892 DOM851970:DOM852892 DYI851970:DYI852892 EIE851970:EIE852892 ESA851970:ESA852892 FBW851970:FBW852892 FLS851970:FLS852892 FVO851970:FVO852892 GFK851970:GFK852892 GPG851970:GPG852892 GZC851970:GZC852892 HIY851970:HIY852892 HSU851970:HSU852892 ICQ851970:ICQ852892 IMM851970:IMM852892 IWI851970:IWI852892 JGE851970:JGE852892 JQA851970:JQA852892 JZW851970:JZW852892 KJS851970:KJS852892 KTO851970:KTO852892 LDK851970:LDK852892 LNG851970:LNG852892 LXC851970:LXC852892 MGY851970:MGY852892 MQU851970:MQU852892 NAQ851970:NAQ852892 NKM851970:NKM852892 NUI851970:NUI852892 OEE851970:OEE852892 OOA851970:OOA852892 OXW851970:OXW852892 PHS851970:PHS852892 PRO851970:PRO852892 QBK851970:QBK852892 QLG851970:QLG852892 QVC851970:QVC852892 REY851970:REY852892 ROU851970:ROU852892 RYQ851970:RYQ852892 SIM851970:SIM852892 SSI851970:SSI852892 TCE851970:TCE852892 TMA851970:TMA852892 TVW851970:TVW852892 UFS851970:UFS852892 UPO851970:UPO852892 UZK851970:UZK852892 VJG851970:VJG852892 VTC851970:VTC852892 WCY851970:WCY852892 WMU851970:WMU852892 WWQ851970:WWQ852892 AG917506:AG918428 KE917506:KE918428 UA917506:UA918428 ADW917506:ADW918428 ANS917506:ANS918428 AXO917506:AXO918428 BHK917506:BHK918428 BRG917506:BRG918428 CBC917506:CBC918428 CKY917506:CKY918428 CUU917506:CUU918428 DEQ917506:DEQ918428 DOM917506:DOM918428 DYI917506:DYI918428 EIE917506:EIE918428 ESA917506:ESA918428 FBW917506:FBW918428 FLS917506:FLS918428 FVO917506:FVO918428 GFK917506:GFK918428 GPG917506:GPG918428 GZC917506:GZC918428 HIY917506:HIY918428 HSU917506:HSU918428 ICQ917506:ICQ918428 IMM917506:IMM918428 IWI917506:IWI918428 JGE917506:JGE918428 JQA917506:JQA918428 JZW917506:JZW918428 KJS917506:KJS918428 KTO917506:KTO918428 LDK917506:LDK918428 LNG917506:LNG918428 LXC917506:LXC918428 MGY917506:MGY918428 MQU917506:MQU918428 NAQ917506:NAQ918428 NKM917506:NKM918428 NUI917506:NUI918428 OEE917506:OEE918428 OOA917506:OOA918428 OXW917506:OXW918428 PHS917506:PHS918428 PRO917506:PRO918428 QBK917506:QBK918428 QLG917506:QLG918428 QVC917506:QVC918428 REY917506:REY918428 ROU917506:ROU918428 RYQ917506:RYQ918428 SIM917506:SIM918428 SSI917506:SSI918428 TCE917506:TCE918428 TMA917506:TMA918428 TVW917506:TVW918428 UFS917506:UFS918428 UPO917506:UPO918428 UZK917506:UZK918428 VJG917506:VJG918428 VTC917506:VTC918428 WCY917506:WCY918428 WMU917506:WMU918428 WWQ917506:WWQ918428 AG983042:AG983964 KE983042:KE983964 UA983042:UA983964 ADW983042:ADW983964 ANS983042:ANS983964 AXO983042:AXO983964 BHK983042:BHK983964 BRG983042:BRG983964 CBC983042:CBC983964 CKY983042:CKY983964 CUU983042:CUU983964 DEQ983042:DEQ983964 DOM983042:DOM983964 DYI983042:DYI983964 EIE983042:EIE983964 ESA983042:ESA983964 FBW983042:FBW983964 FLS983042:FLS983964 FVO983042:FVO983964 GFK983042:GFK983964 GPG983042:GPG983964 GZC983042:GZC983964 HIY983042:HIY983964 HSU983042:HSU983964 ICQ983042:ICQ983964 IMM983042:IMM983964 IWI983042:IWI983964 JGE983042:JGE983964 JQA983042:JQA983964 JZW983042:JZW983964 KJS983042:KJS983964 KTO983042:KTO983964 LDK983042:LDK983964 LNG983042:LNG983964 LXC983042:LXC983964 MGY983042:MGY983964 MQU983042:MQU983964 NAQ983042:NAQ983964 NKM983042:NKM983964 NUI983042:NUI983964 OEE983042:OEE983964 OOA983042:OOA983964 OXW983042:OXW983964 PHS983042:PHS983964 PRO983042:PRO983964 QBK983042:QBK983964 QLG983042:QLG983964 QVC983042:QVC983964 REY983042:REY983964 ROU983042:ROU983964 RYQ983042:RYQ983964 SIM983042:SIM983964 SSI983042:SSI983964 TCE983042:TCE983964 TMA983042:TMA983964 TVW983042:TVW983964 UFS983042:UFS983964 UPO983042:UPO983964 UZK983042:UZK983964 VJG983042:VJG983964 VTC983042:VTC983964 WCY983042:WCY983964 WMU983042:WMU983964 AG2:AG924" xr:uid="{D3E04C04-C4E5-4C2B-A397-539609317065}">
      <formula1>"EE,ES,EC,FAM,N,Decline"</formula1>
    </dataValidation>
    <dataValidation type="list" allowBlank="1" showInputMessage="1" showErrorMessage="1" promptTitle="Critical Illness" prompt="Select Low or High Plan" sqref="WWP983042:WWP1048576 KD2:KD65536 TZ2:TZ65536 ADV2:ADV65536 ANR2:ANR65536 AXN2:AXN65536 BHJ2:BHJ65536 BRF2:BRF65536 CBB2:CBB65536 CKX2:CKX65536 CUT2:CUT65536 DEP2:DEP65536 DOL2:DOL65536 DYH2:DYH65536 EID2:EID65536 ERZ2:ERZ65536 FBV2:FBV65536 FLR2:FLR65536 FVN2:FVN65536 GFJ2:GFJ65536 GPF2:GPF65536 GZB2:GZB65536 HIX2:HIX65536 HST2:HST65536 ICP2:ICP65536 IML2:IML65536 IWH2:IWH65536 JGD2:JGD65536 JPZ2:JPZ65536 JZV2:JZV65536 KJR2:KJR65536 KTN2:KTN65536 LDJ2:LDJ65536 LNF2:LNF65536 LXB2:LXB65536 MGX2:MGX65536 MQT2:MQT65536 NAP2:NAP65536 NKL2:NKL65536 NUH2:NUH65536 OED2:OED65536 ONZ2:ONZ65536 OXV2:OXV65536 PHR2:PHR65536 PRN2:PRN65536 QBJ2:QBJ65536 QLF2:QLF65536 QVB2:QVB65536 REX2:REX65536 ROT2:ROT65536 RYP2:RYP65536 SIL2:SIL65536 SSH2:SSH65536 TCD2:TCD65536 TLZ2:TLZ65536 TVV2:TVV65536 UFR2:UFR65536 UPN2:UPN65536 UZJ2:UZJ65536 VJF2:VJF65536 VTB2:VTB65536 WCX2:WCX65536 WMT2:WMT65536 WWP2:WWP65536 AF65538:AF131072 KD65538:KD131072 TZ65538:TZ131072 ADV65538:ADV131072 ANR65538:ANR131072 AXN65538:AXN131072 BHJ65538:BHJ131072 BRF65538:BRF131072 CBB65538:CBB131072 CKX65538:CKX131072 CUT65538:CUT131072 DEP65538:DEP131072 DOL65538:DOL131072 DYH65538:DYH131072 EID65538:EID131072 ERZ65538:ERZ131072 FBV65538:FBV131072 FLR65538:FLR131072 FVN65538:FVN131072 GFJ65538:GFJ131072 GPF65538:GPF131072 GZB65538:GZB131072 HIX65538:HIX131072 HST65538:HST131072 ICP65538:ICP131072 IML65538:IML131072 IWH65538:IWH131072 JGD65538:JGD131072 JPZ65538:JPZ131072 JZV65538:JZV131072 KJR65538:KJR131072 KTN65538:KTN131072 LDJ65538:LDJ131072 LNF65538:LNF131072 LXB65538:LXB131072 MGX65538:MGX131072 MQT65538:MQT131072 NAP65538:NAP131072 NKL65538:NKL131072 NUH65538:NUH131072 OED65538:OED131072 ONZ65538:ONZ131072 OXV65538:OXV131072 PHR65538:PHR131072 PRN65538:PRN131072 QBJ65538:QBJ131072 QLF65538:QLF131072 QVB65538:QVB131072 REX65538:REX131072 ROT65538:ROT131072 RYP65538:RYP131072 SIL65538:SIL131072 SSH65538:SSH131072 TCD65538:TCD131072 TLZ65538:TLZ131072 TVV65538:TVV131072 UFR65538:UFR131072 UPN65538:UPN131072 UZJ65538:UZJ131072 VJF65538:VJF131072 VTB65538:VTB131072 WCX65538:WCX131072 WMT65538:WMT131072 WWP65538:WWP131072 AF131074:AF196608 KD131074:KD196608 TZ131074:TZ196608 ADV131074:ADV196608 ANR131074:ANR196608 AXN131074:AXN196608 BHJ131074:BHJ196608 BRF131074:BRF196608 CBB131074:CBB196608 CKX131074:CKX196608 CUT131074:CUT196608 DEP131074:DEP196608 DOL131074:DOL196608 DYH131074:DYH196608 EID131074:EID196608 ERZ131074:ERZ196608 FBV131074:FBV196608 FLR131074:FLR196608 FVN131074:FVN196608 GFJ131074:GFJ196608 GPF131074:GPF196608 GZB131074:GZB196608 HIX131074:HIX196608 HST131074:HST196608 ICP131074:ICP196608 IML131074:IML196608 IWH131074:IWH196608 JGD131074:JGD196608 JPZ131074:JPZ196608 JZV131074:JZV196608 KJR131074:KJR196608 KTN131074:KTN196608 LDJ131074:LDJ196608 LNF131074:LNF196608 LXB131074:LXB196608 MGX131074:MGX196608 MQT131074:MQT196608 NAP131074:NAP196608 NKL131074:NKL196608 NUH131074:NUH196608 OED131074:OED196608 ONZ131074:ONZ196608 OXV131074:OXV196608 PHR131074:PHR196608 PRN131074:PRN196608 QBJ131074:QBJ196608 QLF131074:QLF196608 QVB131074:QVB196608 REX131074:REX196608 ROT131074:ROT196608 RYP131074:RYP196608 SIL131074:SIL196608 SSH131074:SSH196608 TCD131074:TCD196608 TLZ131074:TLZ196608 TVV131074:TVV196608 UFR131074:UFR196608 UPN131074:UPN196608 UZJ131074:UZJ196608 VJF131074:VJF196608 VTB131074:VTB196608 WCX131074:WCX196608 WMT131074:WMT196608 WWP131074:WWP196608 AF196610:AF262144 KD196610:KD262144 TZ196610:TZ262144 ADV196610:ADV262144 ANR196610:ANR262144 AXN196610:AXN262144 BHJ196610:BHJ262144 BRF196610:BRF262144 CBB196610:CBB262144 CKX196610:CKX262144 CUT196610:CUT262144 DEP196610:DEP262144 DOL196610:DOL262144 DYH196610:DYH262144 EID196610:EID262144 ERZ196610:ERZ262144 FBV196610:FBV262144 FLR196610:FLR262144 FVN196610:FVN262144 GFJ196610:GFJ262144 GPF196610:GPF262144 GZB196610:GZB262144 HIX196610:HIX262144 HST196610:HST262144 ICP196610:ICP262144 IML196610:IML262144 IWH196610:IWH262144 JGD196610:JGD262144 JPZ196610:JPZ262144 JZV196610:JZV262144 KJR196610:KJR262144 KTN196610:KTN262144 LDJ196610:LDJ262144 LNF196610:LNF262144 LXB196610:LXB262144 MGX196610:MGX262144 MQT196610:MQT262144 NAP196610:NAP262144 NKL196610:NKL262144 NUH196610:NUH262144 OED196610:OED262144 ONZ196610:ONZ262144 OXV196610:OXV262144 PHR196610:PHR262144 PRN196610:PRN262144 QBJ196610:QBJ262144 QLF196610:QLF262144 QVB196610:QVB262144 REX196610:REX262144 ROT196610:ROT262144 RYP196610:RYP262144 SIL196610:SIL262144 SSH196610:SSH262144 TCD196610:TCD262144 TLZ196610:TLZ262144 TVV196610:TVV262144 UFR196610:UFR262144 UPN196610:UPN262144 UZJ196610:UZJ262144 VJF196610:VJF262144 VTB196610:VTB262144 WCX196610:WCX262144 WMT196610:WMT262144 WWP196610:WWP262144 AF262146:AF327680 KD262146:KD327680 TZ262146:TZ327680 ADV262146:ADV327680 ANR262146:ANR327680 AXN262146:AXN327680 BHJ262146:BHJ327680 BRF262146:BRF327680 CBB262146:CBB327680 CKX262146:CKX327680 CUT262146:CUT327680 DEP262146:DEP327680 DOL262146:DOL327680 DYH262146:DYH327680 EID262146:EID327680 ERZ262146:ERZ327680 FBV262146:FBV327680 FLR262146:FLR327680 FVN262146:FVN327680 GFJ262146:GFJ327680 GPF262146:GPF327680 GZB262146:GZB327680 HIX262146:HIX327680 HST262146:HST327680 ICP262146:ICP327680 IML262146:IML327680 IWH262146:IWH327680 JGD262146:JGD327680 JPZ262146:JPZ327680 JZV262146:JZV327680 KJR262146:KJR327680 KTN262146:KTN327680 LDJ262146:LDJ327680 LNF262146:LNF327680 LXB262146:LXB327680 MGX262146:MGX327680 MQT262146:MQT327680 NAP262146:NAP327680 NKL262146:NKL327680 NUH262146:NUH327680 OED262146:OED327680 ONZ262146:ONZ327680 OXV262146:OXV327680 PHR262146:PHR327680 PRN262146:PRN327680 QBJ262146:QBJ327680 QLF262146:QLF327680 QVB262146:QVB327680 REX262146:REX327680 ROT262146:ROT327680 RYP262146:RYP327680 SIL262146:SIL327680 SSH262146:SSH327680 TCD262146:TCD327680 TLZ262146:TLZ327680 TVV262146:TVV327680 UFR262146:UFR327680 UPN262146:UPN327680 UZJ262146:UZJ327680 VJF262146:VJF327680 VTB262146:VTB327680 WCX262146:WCX327680 WMT262146:WMT327680 WWP262146:WWP327680 AF327682:AF393216 KD327682:KD393216 TZ327682:TZ393216 ADV327682:ADV393216 ANR327682:ANR393216 AXN327682:AXN393216 BHJ327682:BHJ393216 BRF327682:BRF393216 CBB327682:CBB393216 CKX327682:CKX393216 CUT327682:CUT393216 DEP327682:DEP393216 DOL327682:DOL393216 DYH327682:DYH393216 EID327682:EID393216 ERZ327682:ERZ393216 FBV327682:FBV393216 FLR327682:FLR393216 FVN327682:FVN393216 GFJ327682:GFJ393216 GPF327682:GPF393216 GZB327682:GZB393216 HIX327682:HIX393216 HST327682:HST393216 ICP327682:ICP393216 IML327682:IML393216 IWH327682:IWH393216 JGD327682:JGD393216 JPZ327682:JPZ393216 JZV327682:JZV393216 KJR327682:KJR393216 KTN327682:KTN393216 LDJ327682:LDJ393216 LNF327682:LNF393216 LXB327682:LXB393216 MGX327682:MGX393216 MQT327682:MQT393216 NAP327682:NAP393216 NKL327682:NKL393216 NUH327682:NUH393216 OED327682:OED393216 ONZ327682:ONZ393216 OXV327682:OXV393216 PHR327682:PHR393216 PRN327682:PRN393216 QBJ327682:QBJ393216 QLF327682:QLF393216 QVB327682:QVB393216 REX327682:REX393216 ROT327682:ROT393216 RYP327682:RYP393216 SIL327682:SIL393216 SSH327682:SSH393216 TCD327682:TCD393216 TLZ327682:TLZ393216 TVV327682:TVV393216 UFR327682:UFR393216 UPN327682:UPN393216 UZJ327682:UZJ393216 VJF327682:VJF393216 VTB327682:VTB393216 WCX327682:WCX393216 WMT327682:WMT393216 WWP327682:WWP393216 AF393218:AF458752 KD393218:KD458752 TZ393218:TZ458752 ADV393218:ADV458752 ANR393218:ANR458752 AXN393218:AXN458752 BHJ393218:BHJ458752 BRF393218:BRF458752 CBB393218:CBB458752 CKX393218:CKX458752 CUT393218:CUT458752 DEP393218:DEP458752 DOL393218:DOL458752 DYH393218:DYH458752 EID393218:EID458752 ERZ393218:ERZ458752 FBV393218:FBV458752 FLR393218:FLR458752 FVN393218:FVN458752 GFJ393218:GFJ458752 GPF393218:GPF458752 GZB393218:GZB458752 HIX393218:HIX458752 HST393218:HST458752 ICP393218:ICP458752 IML393218:IML458752 IWH393218:IWH458752 JGD393218:JGD458752 JPZ393218:JPZ458752 JZV393218:JZV458752 KJR393218:KJR458752 KTN393218:KTN458752 LDJ393218:LDJ458752 LNF393218:LNF458752 LXB393218:LXB458752 MGX393218:MGX458752 MQT393218:MQT458752 NAP393218:NAP458752 NKL393218:NKL458752 NUH393218:NUH458752 OED393218:OED458752 ONZ393218:ONZ458752 OXV393218:OXV458752 PHR393218:PHR458752 PRN393218:PRN458752 QBJ393218:QBJ458752 QLF393218:QLF458752 QVB393218:QVB458752 REX393218:REX458752 ROT393218:ROT458752 RYP393218:RYP458752 SIL393218:SIL458752 SSH393218:SSH458752 TCD393218:TCD458752 TLZ393218:TLZ458752 TVV393218:TVV458752 UFR393218:UFR458752 UPN393218:UPN458752 UZJ393218:UZJ458752 VJF393218:VJF458752 VTB393218:VTB458752 WCX393218:WCX458752 WMT393218:WMT458752 WWP393218:WWP458752 AF458754:AF524288 KD458754:KD524288 TZ458754:TZ524288 ADV458754:ADV524288 ANR458754:ANR524288 AXN458754:AXN524288 BHJ458754:BHJ524288 BRF458754:BRF524288 CBB458754:CBB524288 CKX458754:CKX524288 CUT458754:CUT524288 DEP458754:DEP524288 DOL458754:DOL524288 DYH458754:DYH524288 EID458754:EID524288 ERZ458754:ERZ524288 FBV458754:FBV524288 FLR458754:FLR524288 FVN458754:FVN524288 GFJ458754:GFJ524288 GPF458754:GPF524288 GZB458754:GZB524288 HIX458754:HIX524288 HST458754:HST524288 ICP458754:ICP524288 IML458754:IML524288 IWH458754:IWH524288 JGD458754:JGD524288 JPZ458754:JPZ524288 JZV458754:JZV524288 KJR458754:KJR524288 KTN458754:KTN524288 LDJ458754:LDJ524288 LNF458754:LNF524288 LXB458754:LXB524288 MGX458754:MGX524288 MQT458754:MQT524288 NAP458754:NAP524288 NKL458754:NKL524288 NUH458754:NUH524288 OED458754:OED524288 ONZ458754:ONZ524288 OXV458754:OXV524288 PHR458754:PHR524288 PRN458754:PRN524288 QBJ458754:QBJ524288 QLF458754:QLF524288 QVB458754:QVB524288 REX458754:REX524288 ROT458754:ROT524288 RYP458754:RYP524288 SIL458754:SIL524288 SSH458754:SSH524288 TCD458754:TCD524288 TLZ458754:TLZ524288 TVV458754:TVV524288 UFR458754:UFR524288 UPN458754:UPN524288 UZJ458754:UZJ524288 VJF458754:VJF524288 VTB458754:VTB524288 WCX458754:WCX524288 WMT458754:WMT524288 WWP458754:WWP524288 AF524290:AF589824 KD524290:KD589824 TZ524290:TZ589824 ADV524290:ADV589824 ANR524290:ANR589824 AXN524290:AXN589824 BHJ524290:BHJ589824 BRF524290:BRF589824 CBB524290:CBB589824 CKX524290:CKX589824 CUT524290:CUT589824 DEP524290:DEP589824 DOL524290:DOL589824 DYH524290:DYH589824 EID524290:EID589824 ERZ524290:ERZ589824 FBV524290:FBV589824 FLR524290:FLR589824 FVN524290:FVN589824 GFJ524290:GFJ589824 GPF524290:GPF589824 GZB524290:GZB589824 HIX524290:HIX589824 HST524290:HST589824 ICP524290:ICP589824 IML524290:IML589824 IWH524290:IWH589824 JGD524290:JGD589824 JPZ524290:JPZ589824 JZV524290:JZV589824 KJR524290:KJR589824 KTN524290:KTN589824 LDJ524290:LDJ589824 LNF524290:LNF589824 LXB524290:LXB589824 MGX524290:MGX589824 MQT524290:MQT589824 NAP524290:NAP589824 NKL524290:NKL589824 NUH524290:NUH589824 OED524290:OED589824 ONZ524290:ONZ589824 OXV524290:OXV589824 PHR524290:PHR589824 PRN524290:PRN589824 QBJ524290:QBJ589824 QLF524290:QLF589824 QVB524290:QVB589824 REX524290:REX589824 ROT524290:ROT589824 RYP524290:RYP589824 SIL524290:SIL589824 SSH524290:SSH589824 TCD524290:TCD589824 TLZ524290:TLZ589824 TVV524290:TVV589824 UFR524290:UFR589824 UPN524290:UPN589824 UZJ524290:UZJ589824 VJF524290:VJF589824 VTB524290:VTB589824 WCX524290:WCX589824 WMT524290:WMT589824 WWP524290:WWP589824 AF589826:AF655360 KD589826:KD655360 TZ589826:TZ655360 ADV589826:ADV655360 ANR589826:ANR655360 AXN589826:AXN655360 BHJ589826:BHJ655360 BRF589826:BRF655360 CBB589826:CBB655360 CKX589826:CKX655360 CUT589826:CUT655360 DEP589826:DEP655360 DOL589826:DOL655360 DYH589826:DYH655360 EID589826:EID655360 ERZ589826:ERZ655360 FBV589826:FBV655360 FLR589826:FLR655360 FVN589826:FVN655360 GFJ589826:GFJ655360 GPF589826:GPF655360 GZB589826:GZB655360 HIX589826:HIX655360 HST589826:HST655360 ICP589826:ICP655360 IML589826:IML655360 IWH589826:IWH655360 JGD589826:JGD655360 JPZ589826:JPZ655360 JZV589826:JZV655360 KJR589826:KJR655360 KTN589826:KTN655360 LDJ589826:LDJ655360 LNF589826:LNF655360 LXB589826:LXB655360 MGX589826:MGX655360 MQT589826:MQT655360 NAP589826:NAP655360 NKL589826:NKL655360 NUH589826:NUH655360 OED589826:OED655360 ONZ589826:ONZ655360 OXV589826:OXV655360 PHR589826:PHR655360 PRN589826:PRN655360 QBJ589826:QBJ655360 QLF589826:QLF655360 QVB589826:QVB655360 REX589826:REX655360 ROT589826:ROT655360 RYP589826:RYP655360 SIL589826:SIL655360 SSH589826:SSH655360 TCD589826:TCD655360 TLZ589826:TLZ655360 TVV589826:TVV655360 UFR589826:UFR655360 UPN589826:UPN655360 UZJ589826:UZJ655360 VJF589826:VJF655360 VTB589826:VTB655360 WCX589826:WCX655360 WMT589826:WMT655360 WWP589826:WWP655360 AF655362:AF720896 KD655362:KD720896 TZ655362:TZ720896 ADV655362:ADV720896 ANR655362:ANR720896 AXN655362:AXN720896 BHJ655362:BHJ720896 BRF655362:BRF720896 CBB655362:CBB720896 CKX655362:CKX720896 CUT655362:CUT720896 DEP655362:DEP720896 DOL655362:DOL720896 DYH655362:DYH720896 EID655362:EID720896 ERZ655362:ERZ720896 FBV655362:FBV720896 FLR655362:FLR720896 FVN655362:FVN720896 GFJ655362:GFJ720896 GPF655362:GPF720896 GZB655362:GZB720896 HIX655362:HIX720896 HST655362:HST720896 ICP655362:ICP720896 IML655362:IML720896 IWH655362:IWH720896 JGD655362:JGD720896 JPZ655362:JPZ720896 JZV655362:JZV720896 KJR655362:KJR720896 KTN655362:KTN720896 LDJ655362:LDJ720896 LNF655362:LNF720896 LXB655362:LXB720896 MGX655362:MGX720896 MQT655362:MQT720896 NAP655362:NAP720896 NKL655362:NKL720896 NUH655362:NUH720896 OED655362:OED720896 ONZ655362:ONZ720896 OXV655362:OXV720896 PHR655362:PHR720896 PRN655362:PRN720896 QBJ655362:QBJ720896 QLF655362:QLF720896 QVB655362:QVB720896 REX655362:REX720896 ROT655362:ROT720896 RYP655362:RYP720896 SIL655362:SIL720896 SSH655362:SSH720896 TCD655362:TCD720896 TLZ655362:TLZ720896 TVV655362:TVV720896 UFR655362:UFR720896 UPN655362:UPN720896 UZJ655362:UZJ720896 VJF655362:VJF720896 VTB655362:VTB720896 WCX655362:WCX720896 WMT655362:WMT720896 WWP655362:WWP720896 AF720898:AF786432 KD720898:KD786432 TZ720898:TZ786432 ADV720898:ADV786432 ANR720898:ANR786432 AXN720898:AXN786432 BHJ720898:BHJ786432 BRF720898:BRF786432 CBB720898:CBB786432 CKX720898:CKX786432 CUT720898:CUT786432 DEP720898:DEP786432 DOL720898:DOL786432 DYH720898:DYH786432 EID720898:EID786432 ERZ720898:ERZ786432 FBV720898:FBV786432 FLR720898:FLR786432 FVN720898:FVN786432 GFJ720898:GFJ786432 GPF720898:GPF786432 GZB720898:GZB786432 HIX720898:HIX786432 HST720898:HST786432 ICP720898:ICP786432 IML720898:IML786432 IWH720898:IWH786432 JGD720898:JGD786432 JPZ720898:JPZ786432 JZV720898:JZV786432 KJR720898:KJR786432 KTN720898:KTN786432 LDJ720898:LDJ786432 LNF720898:LNF786432 LXB720898:LXB786432 MGX720898:MGX786432 MQT720898:MQT786432 NAP720898:NAP786432 NKL720898:NKL786432 NUH720898:NUH786432 OED720898:OED786432 ONZ720898:ONZ786432 OXV720898:OXV786432 PHR720898:PHR786432 PRN720898:PRN786432 QBJ720898:QBJ786432 QLF720898:QLF786432 QVB720898:QVB786432 REX720898:REX786432 ROT720898:ROT786432 RYP720898:RYP786432 SIL720898:SIL786432 SSH720898:SSH786432 TCD720898:TCD786432 TLZ720898:TLZ786432 TVV720898:TVV786432 UFR720898:UFR786432 UPN720898:UPN786432 UZJ720898:UZJ786432 VJF720898:VJF786432 VTB720898:VTB786432 WCX720898:WCX786432 WMT720898:WMT786432 WWP720898:WWP786432 AF786434:AF851968 KD786434:KD851968 TZ786434:TZ851968 ADV786434:ADV851968 ANR786434:ANR851968 AXN786434:AXN851968 BHJ786434:BHJ851968 BRF786434:BRF851968 CBB786434:CBB851968 CKX786434:CKX851968 CUT786434:CUT851968 DEP786434:DEP851968 DOL786434:DOL851968 DYH786434:DYH851968 EID786434:EID851968 ERZ786434:ERZ851968 FBV786434:FBV851968 FLR786434:FLR851968 FVN786434:FVN851968 GFJ786434:GFJ851968 GPF786434:GPF851968 GZB786434:GZB851968 HIX786434:HIX851968 HST786434:HST851968 ICP786434:ICP851968 IML786434:IML851968 IWH786434:IWH851968 JGD786434:JGD851968 JPZ786434:JPZ851968 JZV786434:JZV851968 KJR786434:KJR851968 KTN786434:KTN851968 LDJ786434:LDJ851968 LNF786434:LNF851968 LXB786434:LXB851968 MGX786434:MGX851968 MQT786434:MQT851968 NAP786434:NAP851968 NKL786434:NKL851968 NUH786434:NUH851968 OED786434:OED851968 ONZ786434:ONZ851968 OXV786434:OXV851968 PHR786434:PHR851968 PRN786434:PRN851968 QBJ786434:QBJ851968 QLF786434:QLF851968 QVB786434:QVB851968 REX786434:REX851968 ROT786434:ROT851968 RYP786434:RYP851968 SIL786434:SIL851968 SSH786434:SSH851968 TCD786434:TCD851968 TLZ786434:TLZ851968 TVV786434:TVV851968 UFR786434:UFR851968 UPN786434:UPN851968 UZJ786434:UZJ851968 VJF786434:VJF851968 VTB786434:VTB851968 WCX786434:WCX851968 WMT786434:WMT851968 WWP786434:WWP851968 AF851970:AF917504 KD851970:KD917504 TZ851970:TZ917504 ADV851970:ADV917504 ANR851970:ANR917504 AXN851970:AXN917504 BHJ851970:BHJ917504 BRF851970:BRF917504 CBB851970:CBB917504 CKX851970:CKX917504 CUT851970:CUT917504 DEP851970:DEP917504 DOL851970:DOL917504 DYH851970:DYH917504 EID851970:EID917504 ERZ851970:ERZ917504 FBV851970:FBV917504 FLR851970:FLR917504 FVN851970:FVN917504 GFJ851970:GFJ917504 GPF851970:GPF917504 GZB851970:GZB917504 HIX851970:HIX917504 HST851970:HST917504 ICP851970:ICP917504 IML851970:IML917504 IWH851970:IWH917504 JGD851970:JGD917504 JPZ851970:JPZ917504 JZV851970:JZV917504 KJR851970:KJR917504 KTN851970:KTN917504 LDJ851970:LDJ917504 LNF851970:LNF917504 LXB851970:LXB917504 MGX851970:MGX917504 MQT851970:MQT917504 NAP851970:NAP917504 NKL851970:NKL917504 NUH851970:NUH917504 OED851970:OED917504 ONZ851970:ONZ917504 OXV851970:OXV917504 PHR851970:PHR917504 PRN851970:PRN917504 QBJ851970:QBJ917504 QLF851970:QLF917504 QVB851970:QVB917504 REX851970:REX917504 ROT851970:ROT917504 RYP851970:RYP917504 SIL851970:SIL917504 SSH851970:SSH917504 TCD851970:TCD917504 TLZ851970:TLZ917504 TVV851970:TVV917504 UFR851970:UFR917504 UPN851970:UPN917504 UZJ851970:UZJ917504 VJF851970:VJF917504 VTB851970:VTB917504 WCX851970:WCX917504 WMT851970:WMT917504 WWP851970:WWP917504 AF917506:AF983040 KD917506:KD983040 TZ917506:TZ983040 ADV917506:ADV983040 ANR917506:ANR983040 AXN917506:AXN983040 BHJ917506:BHJ983040 BRF917506:BRF983040 CBB917506:CBB983040 CKX917506:CKX983040 CUT917506:CUT983040 DEP917506:DEP983040 DOL917506:DOL983040 DYH917506:DYH983040 EID917506:EID983040 ERZ917506:ERZ983040 FBV917506:FBV983040 FLR917506:FLR983040 FVN917506:FVN983040 GFJ917506:GFJ983040 GPF917506:GPF983040 GZB917506:GZB983040 HIX917506:HIX983040 HST917506:HST983040 ICP917506:ICP983040 IML917506:IML983040 IWH917506:IWH983040 JGD917506:JGD983040 JPZ917506:JPZ983040 JZV917506:JZV983040 KJR917506:KJR983040 KTN917506:KTN983040 LDJ917506:LDJ983040 LNF917506:LNF983040 LXB917506:LXB983040 MGX917506:MGX983040 MQT917506:MQT983040 NAP917506:NAP983040 NKL917506:NKL983040 NUH917506:NUH983040 OED917506:OED983040 ONZ917506:ONZ983040 OXV917506:OXV983040 PHR917506:PHR983040 PRN917506:PRN983040 QBJ917506:QBJ983040 QLF917506:QLF983040 QVB917506:QVB983040 REX917506:REX983040 ROT917506:ROT983040 RYP917506:RYP983040 SIL917506:SIL983040 SSH917506:SSH983040 TCD917506:TCD983040 TLZ917506:TLZ983040 TVV917506:TVV983040 UFR917506:UFR983040 UPN917506:UPN983040 UZJ917506:UZJ983040 VJF917506:VJF983040 VTB917506:VTB983040 WCX917506:WCX983040 WMT917506:WMT983040 WWP917506:WWP983040 AF983042:AF1048576 KD983042:KD1048576 TZ983042:TZ1048576 ADV983042:ADV1048576 ANR983042:ANR1048576 AXN983042:AXN1048576 BHJ983042:BHJ1048576 BRF983042:BRF1048576 CBB983042:CBB1048576 CKX983042:CKX1048576 CUT983042:CUT1048576 DEP983042:DEP1048576 DOL983042:DOL1048576 DYH983042:DYH1048576 EID983042:EID1048576 ERZ983042:ERZ1048576 FBV983042:FBV1048576 FLR983042:FLR1048576 FVN983042:FVN1048576 GFJ983042:GFJ1048576 GPF983042:GPF1048576 GZB983042:GZB1048576 HIX983042:HIX1048576 HST983042:HST1048576 ICP983042:ICP1048576 IML983042:IML1048576 IWH983042:IWH1048576 JGD983042:JGD1048576 JPZ983042:JPZ1048576 JZV983042:JZV1048576 KJR983042:KJR1048576 KTN983042:KTN1048576 LDJ983042:LDJ1048576 LNF983042:LNF1048576 LXB983042:LXB1048576 MGX983042:MGX1048576 MQT983042:MQT1048576 NAP983042:NAP1048576 NKL983042:NKL1048576 NUH983042:NUH1048576 OED983042:OED1048576 ONZ983042:ONZ1048576 OXV983042:OXV1048576 PHR983042:PHR1048576 PRN983042:PRN1048576 QBJ983042:QBJ1048576 QLF983042:QLF1048576 QVB983042:QVB1048576 REX983042:REX1048576 ROT983042:ROT1048576 RYP983042:RYP1048576 SIL983042:SIL1048576 SSH983042:SSH1048576 TCD983042:TCD1048576 TLZ983042:TLZ1048576 TVV983042:TVV1048576 UFR983042:UFR1048576 UPN983042:UPN1048576 UZJ983042:UZJ1048576 VJF983042:VJF1048576 VTB983042:VTB1048576 WCX983042:WCX1048576 WMT983042:WMT1048576 AF2:AF65536" xr:uid="{1DA15F64-22FA-4BB2-9675-D7757A1C22DE}">
      <formula1>"Low,High"</formula1>
    </dataValidation>
    <dataValidation type="list" allowBlank="1" showInputMessage="1" showErrorMessage="1" promptTitle="Critical Illness" prompt="Select the coverage tier. If Declining, select Decline. If Not Eligible, select N" sqref="WWO983042:WWO1048576 KC2:KC65536 TY2:TY65536 ADU2:ADU65536 ANQ2:ANQ65536 AXM2:AXM65536 BHI2:BHI65536 BRE2:BRE65536 CBA2:CBA65536 CKW2:CKW65536 CUS2:CUS65536 DEO2:DEO65536 DOK2:DOK65536 DYG2:DYG65536 EIC2:EIC65536 ERY2:ERY65536 FBU2:FBU65536 FLQ2:FLQ65536 FVM2:FVM65536 GFI2:GFI65536 GPE2:GPE65536 GZA2:GZA65536 HIW2:HIW65536 HSS2:HSS65536 ICO2:ICO65536 IMK2:IMK65536 IWG2:IWG65536 JGC2:JGC65536 JPY2:JPY65536 JZU2:JZU65536 KJQ2:KJQ65536 KTM2:KTM65536 LDI2:LDI65536 LNE2:LNE65536 LXA2:LXA65536 MGW2:MGW65536 MQS2:MQS65536 NAO2:NAO65536 NKK2:NKK65536 NUG2:NUG65536 OEC2:OEC65536 ONY2:ONY65536 OXU2:OXU65536 PHQ2:PHQ65536 PRM2:PRM65536 QBI2:QBI65536 QLE2:QLE65536 QVA2:QVA65536 REW2:REW65536 ROS2:ROS65536 RYO2:RYO65536 SIK2:SIK65536 SSG2:SSG65536 TCC2:TCC65536 TLY2:TLY65536 TVU2:TVU65536 UFQ2:UFQ65536 UPM2:UPM65536 UZI2:UZI65536 VJE2:VJE65536 VTA2:VTA65536 WCW2:WCW65536 WMS2:WMS65536 WWO2:WWO65536 AE65538:AE131072 KC65538:KC131072 TY65538:TY131072 ADU65538:ADU131072 ANQ65538:ANQ131072 AXM65538:AXM131072 BHI65538:BHI131072 BRE65538:BRE131072 CBA65538:CBA131072 CKW65538:CKW131072 CUS65538:CUS131072 DEO65538:DEO131072 DOK65538:DOK131072 DYG65538:DYG131072 EIC65538:EIC131072 ERY65538:ERY131072 FBU65538:FBU131072 FLQ65538:FLQ131072 FVM65538:FVM131072 GFI65538:GFI131072 GPE65538:GPE131072 GZA65538:GZA131072 HIW65538:HIW131072 HSS65538:HSS131072 ICO65538:ICO131072 IMK65538:IMK131072 IWG65538:IWG131072 JGC65538:JGC131072 JPY65538:JPY131072 JZU65538:JZU131072 KJQ65538:KJQ131072 KTM65538:KTM131072 LDI65538:LDI131072 LNE65538:LNE131072 LXA65538:LXA131072 MGW65538:MGW131072 MQS65538:MQS131072 NAO65538:NAO131072 NKK65538:NKK131072 NUG65538:NUG131072 OEC65538:OEC131072 ONY65538:ONY131072 OXU65538:OXU131072 PHQ65538:PHQ131072 PRM65538:PRM131072 QBI65538:QBI131072 QLE65538:QLE131072 QVA65538:QVA131072 REW65538:REW131072 ROS65538:ROS131072 RYO65538:RYO131072 SIK65538:SIK131072 SSG65538:SSG131072 TCC65538:TCC131072 TLY65538:TLY131072 TVU65538:TVU131072 UFQ65538:UFQ131072 UPM65538:UPM131072 UZI65538:UZI131072 VJE65538:VJE131072 VTA65538:VTA131072 WCW65538:WCW131072 WMS65538:WMS131072 WWO65538:WWO131072 AE131074:AE196608 KC131074:KC196608 TY131074:TY196608 ADU131074:ADU196608 ANQ131074:ANQ196608 AXM131074:AXM196608 BHI131074:BHI196608 BRE131074:BRE196608 CBA131074:CBA196608 CKW131074:CKW196608 CUS131074:CUS196608 DEO131074:DEO196608 DOK131074:DOK196608 DYG131074:DYG196608 EIC131074:EIC196608 ERY131074:ERY196608 FBU131074:FBU196608 FLQ131074:FLQ196608 FVM131074:FVM196608 GFI131074:GFI196608 GPE131074:GPE196608 GZA131074:GZA196608 HIW131074:HIW196608 HSS131074:HSS196608 ICO131074:ICO196608 IMK131074:IMK196608 IWG131074:IWG196608 JGC131074:JGC196608 JPY131074:JPY196608 JZU131074:JZU196608 KJQ131074:KJQ196608 KTM131074:KTM196608 LDI131074:LDI196608 LNE131074:LNE196608 LXA131074:LXA196608 MGW131074:MGW196608 MQS131074:MQS196608 NAO131074:NAO196608 NKK131074:NKK196608 NUG131074:NUG196608 OEC131074:OEC196608 ONY131074:ONY196608 OXU131074:OXU196608 PHQ131074:PHQ196608 PRM131074:PRM196608 QBI131074:QBI196608 QLE131074:QLE196608 QVA131074:QVA196608 REW131074:REW196608 ROS131074:ROS196608 RYO131074:RYO196608 SIK131074:SIK196608 SSG131074:SSG196608 TCC131074:TCC196608 TLY131074:TLY196608 TVU131074:TVU196608 UFQ131074:UFQ196608 UPM131074:UPM196608 UZI131074:UZI196608 VJE131074:VJE196608 VTA131074:VTA196608 WCW131074:WCW196608 WMS131074:WMS196608 WWO131074:WWO196608 AE196610:AE262144 KC196610:KC262144 TY196610:TY262144 ADU196610:ADU262144 ANQ196610:ANQ262144 AXM196610:AXM262144 BHI196610:BHI262144 BRE196610:BRE262144 CBA196610:CBA262144 CKW196610:CKW262144 CUS196610:CUS262144 DEO196610:DEO262144 DOK196610:DOK262144 DYG196610:DYG262144 EIC196610:EIC262144 ERY196610:ERY262144 FBU196610:FBU262144 FLQ196610:FLQ262144 FVM196610:FVM262144 GFI196610:GFI262144 GPE196610:GPE262144 GZA196610:GZA262144 HIW196610:HIW262144 HSS196610:HSS262144 ICO196610:ICO262144 IMK196610:IMK262144 IWG196610:IWG262144 JGC196610:JGC262144 JPY196610:JPY262144 JZU196610:JZU262144 KJQ196610:KJQ262144 KTM196610:KTM262144 LDI196610:LDI262144 LNE196610:LNE262144 LXA196610:LXA262144 MGW196610:MGW262144 MQS196610:MQS262144 NAO196610:NAO262144 NKK196610:NKK262144 NUG196610:NUG262144 OEC196610:OEC262144 ONY196610:ONY262144 OXU196610:OXU262144 PHQ196610:PHQ262144 PRM196610:PRM262144 QBI196610:QBI262144 QLE196610:QLE262144 QVA196610:QVA262144 REW196610:REW262144 ROS196610:ROS262144 RYO196610:RYO262144 SIK196610:SIK262144 SSG196610:SSG262144 TCC196610:TCC262144 TLY196610:TLY262144 TVU196610:TVU262144 UFQ196610:UFQ262144 UPM196610:UPM262144 UZI196610:UZI262144 VJE196610:VJE262144 VTA196610:VTA262144 WCW196610:WCW262144 WMS196610:WMS262144 WWO196610:WWO262144 AE262146:AE327680 KC262146:KC327680 TY262146:TY327680 ADU262146:ADU327680 ANQ262146:ANQ327680 AXM262146:AXM327680 BHI262146:BHI327680 BRE262146:BRE327680 CBA262146:CBA327680 CKW262146:CKW327680 CUS262146:CUS327680 DEO262146:DEO327680 DOK262146:DOK327680 DYG262146:DYG327680 EIC262146:EIC327680 ERY262146:ERY327680 FBU262146:FBU327680 FLQ262146:FLQ327680 FVM262146:FVM327680 GFI262146:GFI327680 GPE262146:GPE327680 GZA262146:GZA327680 HIW262146:HIW327680 HSS262146:HSS327680 ICO262146:ICO327680 IMK262146:IMK327680 IWG262146:IWG327680 JGC262146:JGC327680 JPY262146:JPY327680 JZU262146:JZU327680 KJQ262146:KJQ327680 KTM262146:KTM327680 LDI262146:LDI327680 LNE262146:LNE327680 LXA262146:LXA327680 MGW262146:MGW327680 MQS262146:MQS327680 NAO262146:NAO327680 NKK262146:NKK327680 NUG262146:NUG327680 OEC262146:OEC327680 ONY262146:ONY327680 OXU262146:OXU327680 PHQ262146:PHQ327680 PRM262146:PRM327680 QBI262146:QBI327680 QLE262146:QLE327680 QVA262146:QVA327680 REW262146:REW327680 ROS262146:ROS327680 RYO262146:RYO327680 SIK262146:SIK327680 SSG262146:SSG327680 TCC262146:TCC327680 TLY262146:TLY327680 TVU262146:TVU327680 UFQ262146:UFQ327680 UPM262146:UPM327680 UZI262146:UZI327680 VJE262146:VJE327680 VTA262146:VTA327680 WCW262146:WCW327680 WMS262146:WMS327680 WWO262146:WWO327680 AE327682:AE393216 KC327682:KC393216 TY327682:TY393216 ADU327682:ADU393216 ANQ327682:ANQ393216 AXM327682:AXM393216 BHI327682:BHI393216 BRE327682:BRE393216 CBA327682:CBA393216 CKW327682:CKW393216 CUS327682:CUS393216 DEO327682:DEO393216 DOK327682:DOK393216 DYG327682:DYG393216 EIC327682:EIC393216 ERY327682:ERY393216 FBU327682:FBU393216 FLQ327682:FLQ393216 FVM327682:FVM393216 GFI327682:GFI393216 GPE327682:GPE393216 GZA327682:GZA393216 HIW327682:HIW393216 HSS327682:HSS393216 ICO327682:ICO393216 IMK327682:IMK393216 IWG327682:IWG393216 JGC327682:JGC393216 JPY327682:JPY393216 JZU327682:JZU393216 KJQ327682:KJQ393216 KTM327682:KTM393216 LDI327682:LDI393216 LNE327682:LNE393216 LXA327682:LXA393216 MGW327682:MGW393216 MQS327682:MQS393216 NAO327682:NAO393216 NKK327682:NKK393216 NUG327682:NUG393216 OEC327682:OEC393216 ONY327682:ONY393216 OXU327682:OXU393216 PHQ327682:PHQ393216 PRM327682:PRM393216 QBI327682:QBI393216 QLE327682:QLE393216 QVA327682:QVA393216 REW327682:REW393216 ROS327682:ROS393216 RYO327682:RYO393216 SIK327682:SIK393216 SSG327682:SSG393216 TCC327682:TCC393216 TLY327682:TLY393216 TVU327682:TVU393216 UFQ327682:UFQ393216 UPM327682:UPM393216 UZI327682:UZI393216 VJE327682:VJE393216 VTA327682:VTA393216 WCW327682:WCW393216 WMS327682:WMS393216 WWO327682:WWO393216 AE393218:AE458752 KC393218:KC458752 TY393218:TY458752 ADU393218:ADU458752 ANQ393218:ANQ458752 AXM393218:AXM458752 BHI393218:BHI458752 BRE393218:BRE458752 CBA393218:CBA458752 CKW393218:CKW458752 CUS393218:CUS458752 DEO393218:DEO458752 DOK393218:DOK458752 DYG393218:DYG458752 EIC393218:EIC458752 ERY393218:ERY458752 FBU393218:FBU458752 FLQ393218:FLQ458752 FVM393218:FVM458752 GFI393218:GFI458752 GPE393218:GPE458752 GZA393218:GZA458752 HIW393218:HIW458752 HSS393218:HSS458752 ICO393218:ICO458752 IMK393218:IMK458752 IWG393218:IWG458752 JGC393218:JGC458752 JPY393218:JPY458752 JZU393218:JZU458752 KJQ393218:KJQ458752 KTM393218:KTM458752 LDI393218:LDI458752 LNE393218:LNE458752 LXA393218:LXA458752 MGW393218:MGW458752 MQS393218:MQS458752 NAO393218:NAO458752 NKK393218:NKK458752 NUG393218:NUG458752 OEC393218:OEC458752 ONY393218:ONY458752 OXU393218:OXU458752 PHQ393218:PHQ458752 PRM393218:PRM458752 QBI393218:QBI458752 QLE393218:QLE458752 QVA393218:QVA458752 REW393218:REW458752 ROS393218:ROS458752 RYO393218:RYO458752 SIK393218:SIK458752 SSG393218:SSG458752 TCC393218:TCC458752 TLY393218:TLY458752 TVU393218:TVU458752 UFQ393218:UFQ458752 UPM393218:UPM458752 UZI393218:UZI458752 VJE393218:VJE458752 VTA393218:VTA458752 WCW393218:WCW458752 WMS393218:WMS458752 WWO393218:WWO458752 AE458754:AE524288 KC458754:KC524288 TY458754:TY524288 ADU458754:ADU524288 ANQ458754:ANQ524288 AXM458754:AXM524288 BHI458754:BHI524288 BRE458754:BRE524288 CBA458754:CBA524288 CKW458754:CKW524288 CUS458754:CUS524288 DEO458754:DEO524288 DOK458754:DOK524288 DYG458754:DYG524288 EIC458754:EIC524288 ERY458754:ERY524288 FBU458754:FBU524288 FLQ458754:FLQ524288 FVM458754:FVM524288 GFI458754:GFI524288 GPE458754:GPE524288 GZA458754:GZA524288 HIW458754:HIW524288 HSS458754:HSS524288 ICO458754:ICO524288 IMK458754:IMK524288 IWG458754:IWG524288 JGC458754:JGC524288 JPY458754:JPY524288 JZU458754:JZU524288 KJQ458754:KJQ524288 KTM458754:KTM524288 LDI458754:LDI524288 LNE458754:LNE524288 LXA458754:LXA524288 MGW458754:MGW524288 MQS458754:MQS524288 NAO458754:NAO524288 NKK458754:NKK524288 NUG458754:NUG524288 OEC458754:OEC524288 ONY458754:ONY524288 OXU458754:OXU524288 PHQ458754:PHQ524288 PRM458754:PRM524288 QBI458754:QBI524288 QLE458754:QLE524288 QVA458754:QVA524288 REW458754:REW524288 ROS458754:ROS524288 RYO458754:RYO524288 SIK458754:SIK524288 SSG458754:SSG524288 TCC458754:TCC524288 TLY458754:TLY524288 TVU458754:TVU524288 UFQ458754:UFQ524288 UPM458754:UPM524288 UZI458754:UZI524288 VJE458754:VJE524288 VTA458754:VTA524288 WCW458754:WCW524288 WMS458754:WMS524288 WWO458754:WWO524288 AE524290:AE589824 KC524290:KC589824 TY524290:TY589824 ADU524290:ADU589824 ANQ524290:ANQ589824 AXM524290:AXM589824 BHI524290:BHI589824 BRE524290:BRE589824 CBA524290:CBA589824 CKW524290:CKW589824 CUS524290:CUS589824 DEO524290:DEO589824 DOK524290:DOK589824 DYG524290:DYG589824 EIC524290:EIC589824 ERY524290:ERY589824 FBU524290:FBU589824 FLQ524290:FLQ589824 FVM524290:FVM589824 GFI524290:GFI589824 GPE524290:GPE589824 GZA524290:GZA589824 HIW524290:HIW589824 HSS524290:HSS589824 ICO524290:ICO589824 IMK524290:IMK589824 IWG524290:IWG589824 JGC524290:JGC589824 JPY524290:JPY589824 JZU524290:JZU589824 KJQ524290:KJQ589824 KTM524290:KTM589824 LDI524290:LDI589824 LNE524290:LNE589824 LXA524290:LXA589824 MGW524290:MGW589824 MQS524290:MQS589824 NAO524290:NAO589824 NKK524290:NKK589824 NUG524290:NUG589824 OEC524290:OEC589824 ONY524290:ONY589824 OXU524290:OXU589824 PHQ524290:PHQ589824 PRM524290:PRM589824 QBI524290:QBI589824 QLE524290:QLE589824 QVA524290:QVA589824 REW524290:REW589824 ROS524290:ROS589824 RYO524290:RYO589824 SIK524290:SIK589824 SSG524290:SSG589824 TCC524290:TCC589824 TLY524290:TLY589824 TVU524290:TVU589824 UFQ524290:UFQ589824 UPM524290:UPM589824 UZI524290:UZI589824 VJE524290:VJE589824 VTA524290:VTA589824 WCW524290:WCW589824 WMS524290:WMS589824 WWO524290:WWO589824 AE589826:AE655360 KC589826:KC655360 TY589826:TY655360 ADU589826:ADU655360 ANQ589826:ANQ655360 AXM589826:AXM655360 BHI589826:BHI655360 BRE589826:BRE655360 CBA589826:CBA655360 CKW589826:CKW655360 CUS589826:CUS655360 DEO589826:DEO655360 DOK589826:DOK655360 DYG589826:DYG655360 EIC589826:EIC655360 ERY589826:ERY655360 FBU589826:FBU655360 FLQ589826:FLQ655360 FVM589826:FVM655360 GFI589826:GFI655360 GPE589826:GPE655360 GZA589826:GZA655360 HIW589826:HIW655360 HSS589826:HSS655360 ICO589826:ICO655360 IMK589826:IMK655360 IWG589826:IWG655360 JGC589826:JGC655360 JPY589826:JPY655360 JZU589826:JZU655360 KJQ589826:KJQ655360 KTM589826:KTM655360 LDI589826:LDI655360 LNE589826:LNE655360 LXA589826:LXA655360 MGW589826:MGW655360 MQS589826:MQS655360 NAO589826:NAO655360 NKK589826:NKK655360 NUG589826:NUG655360 OEC589826:OEC655360 ONY589826:ONY655360 OXU589826:OXU655360 PHQ589826:PHQ655360 PRM589826:PRM655360 QBI589826:QBI655360 QLE589826:QLE655360 QVA589826:QVA655360 REW589826:REW655360 ROS589826:ROS655360 RYO589826:RYO655360 SIK589826:SIK655360 SSG589826:SSG655360 TCC589826:TCC655360 TLY589826:TLY655360 TVU589826:TVU655360 UFQ589826:UFQ655360 UPM589826:UPM655360 UZI589826:UZI655360 VJE589826:VJE655360 VTA589826:VTA655360 WCW589826:WCW655360 WMS589826:WMS655360 WWO589826:WWO655360 AE655362:AE720896 KC655362:KC720896 TY655362:TY720896 ADU655362:ADU720896 ANQ655362:ANQ720896 AXM655362:AXM720896 BHI655362:BHI720896 BRE655362:BRE720896 CBA655362:CBA720896 CKW655362:CKW720896 CUS655362:CUS720896 DEO655362:DEO720896 DOK655362:DOK720896 DYG655362:DYG720896 EIC655362:EIC720896 ERY655362:ERY720896 FBU655362:FBU720896 FLQ655362:FLQ720896 FVM655362:FVM720896 GFI655362:GFI720896 GPE655362:GPE720896 GZA655362:GZA720896 HIW655362:HIW720896 HSS655362:HSS720896 ICO655362:ICO720896 IMK655362:IMK720896 IWG655362:IWG720896 JGC655362:JGC720896 JPY655362:JPY720896 JZU655362:JZU720896 KJQ655362:KJQ720896 KTM655362:KTM720896 LDI655362:LDI720896 LNE655362:LNE720896 LXA655362:LXA720896 MGW655362:MGW720896 MQS655362:MQS720896 NAO655362:NAO720896 NKK655362:NKK720896 NUG655362:NUG720896 OEC655362:OEC720896 ONY655362:ONY720896 OXU655362:OXU720896 PHQ655362:PHQ720896 PRM655362:PRM720896 QBI655362:QBI720896 QLE655362:QLE720896 QVA655362:QVA720896 REW655362:REW720896 ROS655362:ROS720896 RYO655362:RYO720896 SIK655362:SIK720896 SSG655362:SSG720896 TCC655362:TCC720896 TLY655362:TLY720896 TVU655362:TVU720896 UFQ655362:UFQ720896 UPM655362:UPM720896 UZI655362:UZI720896 VJE655362:VJE720896 VTA655362:VTA720896 WCW655362:WCW720896 WMS655362:WMS720896 WWO655362:WWO720896 AE720898:AE786432 KC720898:KC786432 TY720898:TY786432 ADU720898:ADU786432 ANQ720898:ANQ786432 AXM720898:AXM786432 BHI720898:BHI786432 BRE720898:BRE786432 CBA720898:CBA786432 CKW720898:CKW786432 CUS720898:CUS786432 DEO720898:DEO786432 DOK720898:DOK786432 DYG720898:DYG786432 EIC720898:EIC786432 ERY720898:ERY786432 FBU720898:FBU786432 FLQ720898:FLQ786432 FVM720898:FVM786432 GFI720898:GFI786432 GPE720898:GPE786432 GZA720898:GZA786432 HIW720898:HIW786432 HSS720898:HSS786432 ICO720898:ICO786432 IMK720898:IMK786432 IWG720898:IWG786432 JGC720898:JGC786432 JPY720898:JPY786432 JZU720898:JZU786432 KJQ720898:KJQ786432 KTM720898:KTM786432 LDI720898:LDI786432 LNE720898:LNE786432 LXA720898:LXA786432 MGW720898:MGW786432 MQS720898:MQS786432 NAO720898:NAO786432 NKK720898:NKK786432 NUG720898:NUG786432 OEC720898:OEC786432 ONY720898:ONY786432 OXU720898:OXU786432 PHQ720898:PHQ786432 PRM720898:PRM786432 QBI720898:QBI786432 QLE720898:QLE786432 QVA720898:QVA786432 REW720898:REW786432 ROS720898:ROS786432 RYO720898:RYO786432 SIK720898:SIK786432 SSG720898:SSG786432 TCC720898:TCC786432 TLY720898:TLY786432 TVU720898:TVU786432 UFQ720898:UFQ786432 UPM720898:UPM786432 UZI720898:UZI786432 VJE720898:VJE786432 VTA720898:VTA786432 WCW720898:WCW786432 WMS720898:WMS786432 WWO720898:WWO786432 AE786434:AE851968 KC786434:KC851968 TY786434:TY851968 ADU786434:ADU851968 ANQ786434:ANQ851968 AXM786434:AXM851968 BHI786434:BHI851968 BRE786434:BRE851968 CBA786434:CBA851968 CKW786434:CKW851968 CUS786434:CUS851968 DEO786434:DEO851968 DOK786434:DOK851968 DYG786434:DYG851968 EIC786434:EIC851968 ERY786434:ERY851968 FBU786434:FBU851968 FLQ786434:FLQ851968 FVM786434:FVM851968 GFI786434:GFI851968 GPE786434:GPE851968 GZA786434:GZA851968 HIW786434:HIW851968 HSS786434:HSS851968 ICO786434:ICO851968 IMK786434:IMK851968 IWG786434:IWG851968 JGC786434:JGC851968 JPY786434:JPY851968 JZU786434:JZU851968 KJQ786434:KJQ851968 KTM786434:KTM851968 LDI786434:LDI851968 LNE786434:LNE851968 LXA786434:LXA851968 MGW786434:MGW851968 MQS786434:MQS851968 NAO786434:NAO851968 NKK786434:NKK851968 NUG786434:NUG851968 OEC786434:OEC851968 ONY786434:ONY851968 OXU786434:OXU851968 PHQ786434:PHQ851968 PRM786434:PRM851968 QBI786434:QBI851968 QLE786434:QLE851968 QVA786434:QVA851968 REW786434:REW851968 ROS786434:ROS851968 RYO786434:RYO851968 SIK786434:SIK851968 SSG786434:SSG851968 TCC786434:TCC851968 TLY786434:TLY851968 TVU786434:TVU851968 UFQ786434:UFQ851968 UPM786434:UPM851968 UZI786434:UZI851968 VJE786434:VJE851968 VTA786434:VTA851968 WCW786434:WCW851968 WMS786434:WMS851968 WWO786434:WWO851968 AE851970:AE917504 KC851970:KC917504 TY851970:TY917504 ADU851970:ADU917504 ANQ851970:ANQ917504 AXM851970:AXM917504 BHI851970:BHI917504 BRE851970:BRE917504 CBA851970:CBA917504 CKW851970:CKW917504 CUS851970:CUS917504 DEO851970:DEO917504 DOK851970:DOK917504 DYG851970:DYG917504 EIC851970:EIC917504 ERY851970:ERY917504 FBU851970:FBU917504 FLQ851970:FLQ917504 FVM851970:FVM917504 GFI851970:GFI917504 GPE851970:GPE917504 GZA851970:GZA917504 HIW851970:HIW917504 HSS851970:HSS917504 ICO851970:ICO917504 IMK851970:IMK917504 IWG851970:IWG917504 JGC851970:JGC917504 JPY851970:JPY917504 JZU851970:JZU917504 KJQ851970:KJQ917504 KTM851970:KTM917504 LDI851970:LDI917504 LNE851970:LNE917504 LXA851970:LXA917504 MGW851970:MGW917504 MQS851970:MQS917504 NAO851970:NAO917504 NKK851970:NKK917504 NUG851970:NUG917504 OEC851970:OEC917504 ONY851970:ONY917504 OXU851970:OXU917504 PHQ851970:PHQ917504 PRM851970:PRM917504 QBI851970:QBI917504 QLE851970:QLE917504 QVA851970:QVA917504 REW851970:REW917504 ROS851970:ROS917504 RYO851970:RYO917504 SIK851970:SIK917504 SSG851970:SSG917504 TCC851970:TCC917504 TLY851970:TLY917504 TVU851970:TVU917504 UFQ851970:UFQ917504 UPM851970:UPM917504 UZI851970:UZI917504 VJE851970:VJE917504 VTA851970:VTA917504 WCW851970:WCW917504 WMS851970:WMS917504 WWO851970:WWO917504 AE917506:AE983040 KC917506:KC983040 TY917506:TY983040 ADU917506:ADU983040 ANQ917506:ANQ983040 AXM917506:AXM983040 BHI917506:BHI983040 BRE917506:BRE983040 CBA917506:CBA983040 CKW917506:CKW983040 CUS917506:CUS983040 DEO917506:DEO983040 DOK917506:DOK983040 DYG917506:DYG983040 EIC917506:EIC983040 ERY917506:ERY983040 FBU917506:FBU983040 FLQ917506:FLQ983040 FVM917506:FVM983040 GFI917506:GFI983040 GPE917506:GPE983040 GZA917506:GZA983040 HIW917506:HIW983040 HSS917506:HSS983040 ICO917506:ICO983040 IMK917506:IMK983040 IWG917506:IWG983040 JGC917506:JGC983040 JPY917506:JPY983040 JZU917506:JZU983040 KJQ917506:KJQ983040 KTM917506:KTM983040 LDI917506:LDI983040 LNE917506:LNE983040 LXA917506:LXA983040 MGW917506:MGW983040 MQS917506:MQS983040 NAO917506:NAO983040 NKK917506:NKK983040 NUG917506:NUG983040 OEC917506:OEC983040 ONY917506:ONY983040 OXU917506:OXU983040 PHQ917506:PHQ983040 PRM917506:PRM983040 QBI917506:QBI983040 QLE917506:QLE983040 QVA917506:QVA983040 REW917506:REW983040 ROS917506:ROS983040 RYO917506:RYO983040 SIK917506:SIK983040 SSG917506:SSG983040 TCC917506:TCC983040 TLY917506:TLY983040 TVU917506:TVU983040 UFQ917506:UFQ983040 UPM917506:UPM983040 UZI917506:UZI983040 VJE917506:VJE983040 VTA917506:VTA983040 WCW917506:WCW983040 WMS917506:WMS983040 WWO917506:WWO983040 AE983042:AE1048576 KC983042:KC1048576 TY983042:TY1048576 ADU983042:ADU1048576 ANQ983042:ANQ1048576 AXM983042:AXM1048576 BHI983042:BHI1048576 BRE983042:BRE1048576 CBA983042:CBA1048576 CKW983042:CKW1048576 CUS983042:CUS1048576 DEO983042:DEO1048576 DOK983042:DOK1048576 DYG983042:DYG1048576 EIC983042:EIC1048576 ERY983042:ERY1048576 FBU983042:FBU1048576 FLQ983042:FLQ1048576 FVM983042:FVM1048576 GFI983042:GFI1048576 GPE983042:GPE1048576 GZA983042:GZA1048576 HIW983042:HIW1048576 HSS983042:HSS1048576 ICO983042:ICO1048576 IMK983042:IMK1048576 IWG983042:IWG1048576 JGC983042:JGC1048576 JPY983042:JPY1048576 JZU983042:JZU1048576 KJQ983042:KJQ1048576 KTM983042:KTM1048576 LDI983042:LDI1048576 LNE983042:LNE1048576 LXA983042:LXA1048576 MGW983042:MGW1048576 MQS983042:MQS1048576 NAO983042:NAO1048576 NKK983042:NKK1048576 NUG983042:NUG1048576 OEC983042:OEC1048576 ONY983042:ONY1048576 OXU983042:OXU1048576 PHQ983042:PHQ1048576 PRM983042:PRM1048576 QBI983042:QBI1048576 QLE983042:QLE1048576 QVA983042:QVA1048576 REW983042:REW1048576 ROS983042:ROS1048576 RYO983042:RYO1048576 SIK983042:SIK1048576 SSG983042:SSG1048576 TCC983042:TCC1048576 TLY983042:TLY1048576 TVU983042:TVU1048576 UFQ983042:UFQ1048576 UPM983042:UPM1048576 UZI983042:UZI1048576 VJE983042:VJE1048576 VTA983042:VTA1048576 WCW983042:WCW1048576 WMS983042:WMS1048576 AE2:AE65536" xr:uid="{5FB8B1AD-7D2A-4B95-9C46-0170735E4B7A}">
      <formula1>"EE,ES,EC,FAM,N,Decline"</formula1>
    </dataValidation>
    <dataValidation type="list" allowBlank="1" showInputMessage="1" showErrorMessage="1" promptTitle="Employee Type" prompt="Select one of the following" sqref="WVT983042:WVT1048576 JH2:JH65536 TD2:TD65536 ACZ2:ACZ65536 AMV2:AMV65536 AWR2:AWR65536 BGN2:BGN65536 BQJ2:BQJ65536 CAF2:CAF65536 CKB2:CKB65536 CTX2:CTX65536 DDT2:DDT65536 DNP2:DNP65536 DXL2:DXL65536 EHH2:EHH65536 ERD2:ERD65536 FAZ2:FAZ65536 FKV2:FKV65536 FUR2:FUR65536 GEN2:GEN65536 GOJ2:GOJ65536 GYF2:GYF65536 HIB2:HIB65536 HRX2:HRX65536 IBT2:IBT65536 ILP2:ILP65536 IVL2:IVL65536 JFH2:JFH65536 JPD2:JPD65536 JYZ2:JYZ65536 KIV2:KIV65536 KSR2:KSR65536 LCN2:LCN65536 LMJ2:LMJ65536 LWF2:LWF65536 MGB2:MGB65536 MPX2:MPX65536 MZT2:MZT65536 NJP2:NJP65536 NTL2:NTL65536 ODH2:ODH65536 OND2:OND65536 OWZ2:OWZ65536 PGV2:PGV65536 PQR2:PQR65536 QAN2:QAN65536 QKJ2:QKJ65536 QUF2:QUF65536 REB2:REB65536 RNX2:RNX65536 RXT2:RXT65536 SHP2:SHP65536 SRL2:SRL65536 TBH2:TBH65536 TLD2:TLD65536 TUZ2:TUZ65536 UEV2:UEV65536 UOR2:UOR65536 UYN2:UYN65536 VIJ2:VIJ65536 VSF2:VSF65536 WCB2:WCB65536 WLX2:WLX65536 WVT2:WVT65536 J65538:J131072 JH65538:JH131072 TD65538:TD131072 ACZ65538:ACZ131072 AMV65538:AMV131072 AWR65538:AWR131072 BGN65538:BGN131072 BQJ65538:BQJ131072 CAF65538:CAF131072 CKB65538:CKB131072 CTX65538:CTX131072 DDT65538:DDT131072 DNP65538:DNP131072 DXL65538:DXL131072 EHH65538:EHH131072 ERD65538:ERD131072 FAZ65538:FAZ131072 FKV65538:FKV131072 FUR65538:FUR131072 GEN65538:GEN131072 GOJ65538:GOJ131072 GYF65538:GYF131072 HIB65538:HIB131072 HRX65538:HRX131072 IBT65538:IBT131072 ILP65538:ILP131072 IVL65538:IVL131072 JFH65538:JFH131072 JPD65538:JPD131072 JYZ65538:JYZ131072 KIV65538:KIV131072 KSR65538:KSR131072 LCN65538:LCN131072 LMJ65538:LMJ131072 LWF65538:LWF131072 MGB65538:MGB131072 MPX65538:MPX131072 MZT65538:MZT131072 NJP65538:NJP131072 NTL65538:NTL131072 ODH65538:ODH131072 OND65538:OND131072 OWZ65538:OWZ131072 PGV65538:PGV131072 PQR65538:PQR131072 QAN65538:QAN131072 QKJ65538:QKJ131072 QUF65538:QUF131072 REB65538:REB131072 RNX65538:RNX131072 RXT65538:RXT131072 SHP65538:SHP131072 SRL65538:SRL131072 TBH65538:TBH131072 TLD65538:TLD131072 TUZ65538:TUZ131072 UEV65538:UEV131072 UOR65538:UOR131072 UYN65538:UYN131072 VIJ65538:VIJ131072 VSF65538:VSF131072 WCB65538:WCB131072 WLX65538:WLX131072 WVT65538:WVT131072 J131074:J196608 JH131074:JH196608 TD131074:TD196608 ACZ131074:ACZ196608 AMV131074:AMV196608 AWR131074:AWR196608 BGN131074:BGN196608 BQJ131074:BQJ196608 CAF131074:CAF196608 CKB131074:CKB196608 CTX131074:CTX196608 DDT131074:DDT196608 DNP131074:DNP196608 DXL131074:DXL196608 EHH131074:EHH196608 ERD131074:ERD196608 FAZ131074:FAZ196608 FKV131074:FKV196608 FUR131074:FUR196608 GEN131074:GEN196608 GOJ131074:GOJ196608 GYF131074:GYF196608 HIB131074:HIB196608 HRX131074:HRX196608 IBT131074:IBT196608 ILP131074:ILP196608 IVL131074:IVL196608 JFH131074:JFH196608 JPD131074:JPD196608 JYZ131074:JYZ196608 KIV131074:KIV196608 KSR131074:KSR196608 LCN131074:LCN196608 LMJ131074:LMJ196608 LWF131074:LWF196608 MGB131074:MGB196608 MPX131074:MPX196608 MZT131074:MZT196608 NJP131074:NJP196608 NTL131074:NTL196608 ODH131074:ODH196608 OND131074:OND196608 OWZ131074:OWZ196608 PGV131074:PGV196608 PQR131074:PQR196608 QAN131074:QAN196608 QKJ131074:QKJ196608 QUF131074:QUF196608 REB131074:REB196608 RNX131074:RNX196608 RXT131074:RXT196608 SHP131074:SHP196608 SRL131074:SRL196608 TBH131074:TBH196608 TLD131074:TLD196608 TUZ131074:TUZ196608 UEV131074:UEV196608 UOR131074:UOR196608 UYN131074:UYN196608 VIJ131074:VIJ196608 VSF131074:VSF196608 WCB131074:WCB196608 WLX131074:WLX196608 WVT131074:WVT196608 J196610:J262144 JH196610:JH262144 TD196610:TD262144 ACZ196610:ACZ262144 AMV196610:AMV262144 AWR196610:AWR262144 BGN196610:BGN262144 BQJ196610:BQJ262144 CAF196610:CAF262144 CKB196610:CKB262144 CTX196610:CTX262144 DDT196610:DDT262144 DNP196610:DNP262144 DXL196610:DXL262144 EHH196610:EHH262144 ERD196610:ERD262144 FAZ196610:FAZ262144 FKV196610:FKV262144 FUR196610:FUR262144 GEN196610:GEN262144 GOJ196610:GOJ262144 GYF196610:GYF262144 HIB196610:HIB262144 HRX196610:HRX262144 IBT196610:IBT262144 ILP196610:ILP262144 IVL196610:IVL262144 JFH196610:JFH262144 JPD196610:JPD262144 JYZ196610:JYZ262144 KIV196610:KIV262144 KSR196610:KSR262144 LCN196610:LCN262144 LMJ196610:LMJ262144 LWF196610:LWF262144 MGB196610:MGB262144 MPX196610:MPX262144 MZT196610:MZT262144 NJP196610:NJP262144 NTL196610:NTL262144 ODH196610:ODH262144 OND196610:OND262144 OWZ196610:OWZ262144 PGV196610:PGV262144 PQR196610:PQR262144 QAN196610:QAN262144 QKJ196610:QKJ262144 QUF196610:QUF262144 REB196610:REB262144 RNX196610:RNX262144 RXT196610:RXT262144 SHP196610:SHP262144 SRL196610:SRL262144 TBH196610:TBH262144 TLD196610:TLD262144 TUZ196610:TUZ262144 UEV196610:UEV262144 UOR196610:UOR262144 UYN196610:UYN262144 VIJ196610:VIJ262144 VSF196610:VSF262144 WCB196610:WCB262144 WLX196610:WLX262144 WVT196610:WVT262144 J262146:J327680 JH262146:JH327680 TD262146:TD327680 ACZ262146:ACZ327680 AMV262146:AMV327680 AWR262146:AWR327680 BGN262146:BGN327680 BQJ262146:BQJ327680 CAF262146:CAF327680 CKB262146:CKB327680 CTX262146:CTX327680 DDT262146:DDT327680 DNP262146:DNP327680 DXL262146:DXL327680 EHH262146:EHH327680 ERD262146:ERD327680 FAZ262146:FAZ327680 FKV262146:FKV327680 FUR262146:FUR327680 GEN262146:GEN327680 GOJ262146:GOJ327680 GYF262146:GYF327680 HIB262146:HIB327680 HRX262146:HRX327680 IBT262146:IBT327680 ILP262146:ILP327680 IVL262146:IVL327680 JFH262146:JFH327680 JPD262146:JPD327680 JYZ262146:JYZ327680 KIV262146:KIV327680 KSR262146:KSR327680 LCN262146:LCN327680 LMJ262146:LMJ327680 LWF262146:LWF327680 MGB262146:MGB327680 MPX262146:MPX327680 MZT262146:MZT327680 NJP262146:NJP327680 NTL262146:NTL327680 ODH262146:ODH327680 OND262146:OND327680 OWZ262146:OWZ327680 PGV262146:PGV327680 PQR262146:PQR327680 QAN262146:QAN327680 QKJ262146:QKJ327680 QUF262146:QUF327680 REB262146:REB327680 RNX262146:RNX327680 RXT262146:RXT327680 SHP262146:SHP327680 SRL262146:SRL327680 TBH262146:TBH327680 TLD262146:TLD327680 TUZ262146:TUZ327680 UEV262146:UEV327680 UOR262146:UOR327680 UYN262146:UYN327680 VIJ262146:VIJ327680 VSF262146:VSF327680 WCB262146:WCB327680 WLX262146:WLX327680 WVT262146:WVT327680 J327682:J393216 JH327682:JH393216 TD327682:TD393216 ACZ327682:ACZ393216 AMV327682:AMV393216 AWR327682:AWR393216 BGN327682:BGN393216 BQJ327682:BQJ393216 CAF327682:CAF393216 CKB327682:CKB393216 CTX327682:CTX393216 DDT327682:DDT393216 DNP327682:DNP393216 DXL327682:DXL393216 EHH327682:EHH393216 ERD327682:ERD393216 FAZ327682:FAZ393216 FKV327682:FKV393216 FUR327682:FUR393216 GEN327682:GEN393216 GOJ327682:GOJ393216 GYF327682:GYF393216 HIB327682:HIB393216 HRX327682:HRX393216 IBT327682:IBT393216 ILP327682:ILP393216 IVL327682:IVL393216 JFH327682:JFH393216 JPD327682:JPD393216 JYZ327682:JYZ393216 KIV327682:KIV393216 KSR327682:KSR393216 LCN327682:LCN393216 LMJ327682:LMJ393216 LWF327682:LWF393216 MGB327682:MGB393216 MPX327682:MPX393216 MZT327682:MZT393216 NJP327682:NJP393216 NTL327682:NTL393216 ODH327682:ODH393216 OND327682:OND393216 OWZ327682:OWZ393216 PGV327682:PGV393216 PQR327682:PQR393216 QAN327682:QAN393216 QKJ327682:QKJ393216 QUF327682:QUF393216 REB327682:REB393216 RNX327682:RNX393216 RXT327682:RXT393216 SHP327682:SHP393216 SRL327682:SRL393216 TBH327682:TBH393216 TLD327682:TLD393216 TUZ327682:TUZ393216 UEV327682:UEV393216 UOR327682:UOR393216 UYN327682:UYN393216 VIJ327682:VIJ393216 VSF327682:VSF393216 WCB327682:WCB393216 WLX327682:WLX393216 WVT327682:WVT393216 J393218:J458752 JH393218:JH458752 TD393218:TD458752 ACZ393218:ACZ458752 AMV393218:AMV458752 AWR393218:AWR458752 BGN393218:BGN458752 BQJ393218:BQJ458752 CAF393218:CAF458752 CKB393218:CKB458752 CTX393218:CTX458752 DDT393218:DDT458752 DNP393218:DNP458752 DXL393218:DXL458752 EHH393218:EHH458752 ERD393218:ERD458752 FAZ393218:FAZ458752 FKV393218:FKV458752 FUR393218:FUR458752 GEN393218:GEN458752 GOJ393218:GOJ458752 GYF393218:GYF458752 HIB393218:HIB458752 HRX393218:HRX458752 IBT393218:IBT458752 ILP393218:ILP458752 IVL393218:IVL458752 JFH393218:JFH458752 JPD393218:JPD458752 JYZ393218:JYZ458752 KIV393218:KIV458752 KSR393218:KSR458752 LCN393218:LCN458752 LMJ393218:LMJ458752 LWF393218:LWF458752 MGB393218:MGB458752 MPX393218:MPX458752 MZT393218:MZT458752 NJP393218:NJP458752 NTL393218:NTL458752 ODH393218:ODH458752 OND393218:OND458752 OWZ393218:OWZ458752 PGV393218:PGV458752 PQR393218:PQR458752 QAN393218:QAN458752 QKJ393218:QKJ458752 QUF393218:QUF458752 REB393218:REB458752 RNX393218:RNX458752 RXT393218:RXT458752 SHP393218:SHP458752 SRL393218:SRL458752 TBH393218:TBH458752 TLD393218:TLD458752 TUZ393218:TUZ458752 UEV393218:UEV458752 UOR393218:UOR458752 UYN393218:UYN458752 VIJ393218:VIJ458752 VSF393218:VSF458752 WCB393218:WCB458752 WLX393218:WLX458752 WVT393218:WVT458752 J458754:J524288 JH458754:JH524288 TD458754:TD524288 ACZ458754:ACZ524288 AMV458754:AMV524288 AWR458754:AWR524288 BGN458754:BGN524288 BQJ458754:BQJ524288 CAF458754:CAF524288 CKB458754:CKB524288 CTX458754:CTX524288 DDT458754:DDT524288 DNP458754:DNP524288 DXL458754:DXL524288 EHH458754:EHH524288 ERD458754:ERD524288 FAZ458754:FAZ524288 FKV458754:FKV524288 FUR458754:FUR524288 GEN458754:GEN524288 GOJ458754:GOJ524288 GYF458754:GYF524288 HIB458754:HIB524288 HRX458754:HRX524288 IBT458754:IBT524288 ILP458754:ILP524288 IVL458754:IVL524288 JFH458754:JFH524288 JPD458754:JPD524288 JYZ458754:JYZ524288 KIV458754:KIV524288 KSR458754:KSR524288 LCN458754:LCN524288 LMJ458754:LMJ524288 LWF458754:LWF524288 MGB458754:MGB524288 MPX458754:MPX524288 MZT458754:MZT524288 NJP458754:NJP524288 NTL458754:NTL524288 ODH458754:ODH524288 OND458754:OND524288 OWZ458754:OWZ524288 PGV458754:PGV524288 PQR458754:PQR524288 QAN458754:QAN524288 QKJ458754:QKJ524288 QUF458754:QUF524288 REB458754:REB524288 RNX458754:RNX524288 RXT458754:RXT524288 SHP458754:SHP524288 SRL458754:SRL524288 TBH458754:TBH524288 TLD458754:TLD524288 TUZ458754:TUZ524288 UEV458754:UEV524288 UOR458754:UOR524288 UYN458754:UYN524288 VIJ458754:VIJ524288 VSF458754:VSF524288 WCB458754:WCB524288 WLX458754:WLX524288 WVT458754:WVT524288 J524290:J589824 JH524290:JH589824 TD524290:TD589824 ACZ524290:ACZ589824 AMV524290:AMV589824 AWR524290:AWR589824 BGN524290:BGN589824 BQJ524290:BQJ589824 CAF524290:CAF589824 CKB524290:CKB589824 CTX524290:CTX589824 DDT524290:DDT589824 DNP524290:DNP589824 DXL524290:DXL589824 EHH524290:EHH589824 ERD524290:ERD589824 FAZ524290:FAZ589824 FKV524290:FKV589824 FUR524290:FUR589824 GEN524290:GEN589824 GOJ524290:GOJ589824 GYF524290:GYF589824 HIB524290:HIB589824 HRX524290:HRX589824 IBT524290:IBT589824 ILP524290:ILP589824 IVL524290:IVL589824 JFH524290:JFH589824 JPD524290:JPD589824 JYZ524290:JYZ589824 KIV524290:KIV589824 KSR524290:KSR589824 LCN524290:LCN589824 LMJ524290:LMJ589824 LWF524290:LWF589824 MGB524290:MGB589824 MPX524290:MPX589824 MZT524290:MZT589824 NJP524290:NJP589824 NTL524290:NTL589824 ODH524290:ODH589824 OND524290:OND589824 OWZ524290:OWZ589824 PGV524290:PGV589824 PQR524290:PQR589824 QAN524290:QAN589824 QKJ524290:QKJ589824 QUF524290:QUF589824 REB524290:REB589824 RNX524290:RNX589824 RXT524290:RXT589824 SHP524290:SHP589824 SRL524290:SRL589824 TBH524290:TBH589824 TLD524290:TLD589824 TUZ524290:TUZ589824 UEV524290:UEV589824 UOR524290:UOR589824 UYN524290:UYN589824 VIJ524290:VIJ589824 VSF524290:VSF589824 WCB524290:WCB589824 WLX524290:WLX589824 WVT524290:WVT589824 J589826:J655360 JH589826:JH655360 TD589826:TD655360 ACZ589826:ACZ655360 AMV589826:AMV655360 AWR589826:AWR655360 BGN589826:BGN655360 BQJ589826:BQJ655360 CAF589826:CAF655360 CKB589826:CKB655360 CTX589826:CTX655360 DDT589826:DDT655360 DNP589826:DNP655360 DXL589826:DXL655360 EHH589826:EHH655360 ERD589826:ERD655360 FAZ589826:FAZ655360 FKV589826:FKV655360 FUR589826:FUR655360 GEN589826:GEN655360 GOJ589826:GOJ655360 GYF589826:GYF655360 HIB589826:HIB655360 HRX589826:HRX655360 IBT589826:IBT655360 ILP589826:ILP655360 IVL589826:IVL655360 JFH589826:JFH655360 JPD589826:JPD655360 JYZ589826:JYZ655360 KIV589826:KIV655360 KSR589826:KSR655360 LCN589826:LCN655360 LMJ589826:LMJ655360 LWF589826:LWF655360 MGB589826:MGB655360 MPX589826:MPX655360 MZT589826:MZT655360 NJP589826:NJP655360 NTL589826:NTL655360 ODH589826:ODH655360 OND589826:OND655360 OWZ589826:OWZ655360 PGV589826:PGV655360 PQR589826:PQR655360 QAN589826:QAN655360 QKJ589826:QKJ655360 QUF589826:QUF655360 REB589826:REB655360 RNX589826:RNX655360 RXT589826:RXT655360 SHP589826:SHP655360 SRL589826:SRL655360 TBH589826:TBH655360 TLD589826:TLD655360 TUZ589826:TUZ655360 UEV589826:UEV655360 UOR589826:UOR655360 UYN589826:UYN655360 VIJ589826:VIJ655360 VSF589826:VSF655360 WCB589826:WCB655360 WLX589826:WLX655360 WVT589826:WVT655360 J655362:J720896 JH655362:JH720896 TD655362:TD720896 ACZ655362:ACZ720896 AMV655362:AMV720896 AWR655362:AWR720896 BGN655362:BGN720896 BQJ655362:BQJ720896 CAF655362:CAF720896 CKB655362:CKB720896 CTX655362:CTX720896 DDT655362:DDT720896 DNP655362:DNP720896 DXL655362:DXL720896 EHH655362:EHH720896 ERD655362:ERD720896 FAZ655362:FAZ720896 FKV655362:FKV720896 FUR655362:FUR720896 GEN655362:GEN720896 GOJ655362:GOJ720896 GYF655362:GYF720896 HIB655362:HIB720896 HRX655362:HRX720896 IBT655362:IBT720896 ILP655362:ILP720896 IVL655362:IVL720896 JFH655362:JFH720896 JPD655362:JPD720896 JYZ655362:JYZ720896 KIV655362:KIV720896 KSR655362:KSR720896 LCN655362:LCN720896 LMJ655362:LMJ720896 LWF655362:LWF720896 MGB655362:MGB720896 MPX655362:MPX720896 MZT655362:MZT720896 NJP655362:NJP720896 NTL655362:NTL720896 ODH655362:ODH720896 OND655362:OND720896 OWZ655362:OWZ720896 PGV655362:PGV720896 PQR655362:PQR720896 QAN655362:QAN720896 QKJ655362:QKJ720896 QUF655362:QUF720896 REB655362:REB720896 RNX655362:RNX720896 RXT655362:RXT720896 SHP655362:SHP720896 SRL655362:SRL720896 TBH655362:TBH720896 TLD655362:TLD720896 TUZ655362:TUZ720896 UEV655362:UEV720896 UOR655362:UOR720896 UYN655362:UYN720896 VIJ655362:VIJ720896 VSF655362:VSF720896 WCB655362:WCB720896 WLX655362:WLX720896 WVT655362:WVT720896 J720898:J786432 JH720898:JH786432 TD720898:TD786432 ACZ720898:ACZ786432 AMV720898:AMV786432 AWR720898:AWR786432 BGN720898:BGN786432 BQJ720898:BQJ786432 CAF720898:CAF786432 CKB720898:CKB786432 CTX720898:CTX786432 DDT720898:DDT786432 DNP720898:DNP786432 DXL720898:DXL786432 EHH720898:EHH786432 ERD720898:ERD786432 FAZ720898:FAZ786432 FKV720898:FKV786432 FUR720898:FUR786432 GEN720898:GEN786432 GOJ720898:GOJ786432 GYF720898:GYF786432 HIB720898:HIB786432 HRX720898:HRX786432 IBT720898:IBT786432 ILP720898:ILP786432 IVL720898:IVL786432 JFH720898:JFH786432 JPD720898:JPD786432 JYZ720898:JYZ786432 KIV720898:KIV786432 KSR720898:KSR786432 LCN720898:LCN786432 LMJ720898:LMJ786432 LWF720898:LWF786432 MGB720898:MGB786432 MPX720898:MPX786432 MZT720898:MZT786432 NJP720898:NJP786432 NTL720898:NTL786432 ODH720898:ODH786432 OND720898:OND786432 OWZ720898:OWZ786432 PGV720898:PGV786432 PQR720898:PQR786432 QAN720898:QAN786432 QKJ720898:QKJ786432 QUF720898:QUF786432 REB720898:REB786432 RNX720898:RNX786432 RXT720898:RXT786432 SHP720898:SHP786432 SRL720898:SRL786432 TBH720898:TBH786432 TLD720898:TLD786432 TUZ720898:TUZ786432 UEV720898:UEV786432 UOR720898:UOR786432 UYN720898:UYN786432 VIJ720898:VIJ786432 VSF720898:VSF786432 WCB720898:WCB786432 WLX720898:WLX786432 WVT720898:WVT786432 J786434:J851968 JH786434:JH851968 TD786434:TD851968 ACZ786434:ACZ851968 AMV786434:AMV851968 AWR786434:AWR851968 BGN786434:BGN851968 BQJ786434:BQJ851968 CAF786434:CAF851968 CKB786434:CKB851968 CTX786434:CTX851968 DDT786434:DDT851968 DNP786434:DNP851968 DXL786434:DXL851968 EHH786434:EHH851968 ERD786434:ERD851968 FAZ786434:FAZ851968 FKV786434:FKV851968 FUR786434:FUR851968 GEN786434:GEN851968 GOJ786434:GOJ851968 GYF786434:GYF851968 HIB786434:HIB851968 HRX786434:HRX851968 IBT786434:IBT851968 ILP786434:ILP851968 IVL786434:IVL851968 JFH786434:JFH851968 JPD786434:JPD851968 JYZ786434:JYZ851968 KIV786434:KIV851968 KSR786434:KSR851968 LCN786434:LCN851968 LMJ786434:LMJ851968 LWF786434:LWF851968 MGB786434:MGB851968 MPX786434:MPX851968 MZT786434:MZT851968 NJP786434:NJP851968 NTL786434:NTL851968 ODH786434:ODH851968 OND786434:OND851968 OWZ786434:OWZ851968 PGV786434:PGV851968 PQR786434:PQR851968 QAN786434:QAN851968 QKJ786434:QKJ851968 QUF786434:QUF851968 REB786434:REB851968 RNX786434:RNX851968 RXT786434:RXT851968 SHP786434:SHP851968 SRL786434:SRL851968 TBH786434:TBH851968 TLD786434:TLD851968 TUZ786434:TUZ851968 UEV786434:UEV851968 UOR786434:UOR851968 UYN786434:UYN851968 VIJ786434:VIJ851968 VSF786434:VSF851968 WCB786434:WCB851968 WLX786434:WLX851968 WVT786434:WVT851968 J851970:J917504 JH851970:JH917504 TD851970:TD917504 ACZ851970:ACZ917504 AMV851970:AMV917504 AWR851970:AWR917504 BGN851970:BGN917504 BQJ851970:BQJ917504 CAF851970:CAF917504 CKB851970:CKB917504 CTX851970:CTX917504 DDT851970:DDT917504 DNP851970:DNP917504 DXL851970:DXL917504 EHH851970:EHH917504 ERD851970:ERD917504 FAZ851970:FAZ917504 FKV851970:FKV917504 FUR851970:FUR917504 GEN851970:GEN917504 GOJ851970:GOJ917504 GYF851970:GYF917504 HIB851970:HIB917504 HRX851970:HRX917504 IBT851970:IBT917504 ILP851970:ILP917504 IVL851970:IVL917504 JFH851970:JFH917504 JPD851970:JPD917504 JYZ851970:JYZ917504 KIV851970:KIV917504 KSR851970:KSR917504 LCN851970:LCN917504 LMJ851970:LMJ917504 LWF851970:LWF917504 MGB851970:MGB917504 MPX851970:MPX917504 MZT851970:MZT917504 NJP851970:NJP917504 NTL851970:NTL917504 ODH851970:ODH917504 OND851970:OND917504 OWZ851970:OWZ917504 PGV851970:PGV917504 PQR851970:PQR917504 QAN851970:QAN917504 QKJ851970:QKJ917504 QUF851970:QUF917504 REB851970:REB917504 RNX851970:RNX917504 RXT851970:RXT917504 SHP851970:SHP917504 SRL851970:SRL917504 TBH851970:TBH917504 TLD851970:TLD917504 TUZ851970:TUZ917504 UEV851970:UEV917504 UOR851970:UOR917504 UYN851970:UYN917504 VIJ851970:VIJ917504 VSF851970:VSF917504 WCB851970:WCB917504 WLX851970:WLX917504 WVT851970:WVT917504 J917506:J983040 JH917506:JH983040 TD917506:TD983040 ACZ917506:ACZ983040 AMV917506:AMV983040 AWR917506:AWR983040 BGN917506:BGN983040 BQJ917506:BQJ983040 CAF917506:CAF983040 CKB917506:CKB983040 CTX917506:CTX983040 DDT917506:DDT983040 DNP917506:DNP983040 DXL917506:DXL983040 EHH917506:EHH983040 ERD917506:ERD983040 FAZ917506:FAZ983040 FKV917506:FKV983040 FUR917506:FUR983040 GEN917506:GEN983040 GOJ917506:GOJ983040 GYF917506:GYF983040 HIB917506:HIB983040 HRX917506:HRX983040 IBT917506:IBT983040 ILP917506:ILP983040 IVL917506:IVL983040 JFH917506:JFH983040 JPD917506:JPD983040 JYZ917506:JYZ983040 KIV917506:KIV983040 KSR917506:KSR983040 LCN917506:LCN983040 LMJ917506:LMJ983040 LWF917506:LWF983040 MGB917506:MGB983040 MPX917506:MPX983040 MZT917506:MZT983040 NJP917506:NJP983040 NTL917506:NTL983040 ODH917506:ODH983040 OND917506:OND983040 OWZ917506:OWZ983040 PGV917506:PGV983040 PQR917506:PQR983040 QAN917506:QAN983040 QKJ917506:QKJ983040 QUF917506:QUF983040 REB917506:REB983040 RNX917506:RNX983040 RXT917506:RXT983040 SHP917506:SHP983040 SRL917506:SRL983040 TBH917506:TBH983040 TLD917506:TLD983040 TUZ917506:TUZ983040 UEV917506:UEV983040 UOR917506:UOR983040 UYN917506:UYN983040 VIJ917506:VIJ983040 VSF917506:VSF983040 WCB917506:WCB983040 WLX917506:WLX983040 WVT917506:WVT983040 J983042:J1048576 JH983042:JH1048576 TD983042:TD1048576 ACZ983042:ACZ1048576 AMV983042:AMV1048576 AWR983042:AWR1048576 BGN983042:BGN1048576 BQJ983042:BQJ1048576 CAF983042:CAF1048576 CKB983042:CKB1048576 CTX983042:CTX1048576 DDT983042:DDT1048576 DNP983042:DNP1048576 DXL983042:DXL1048576 EHH983042:EHH1048576 ERD983042:ERD1048576 FAZ983042:FAZ1048576 FKV983042:FKV1048576 FUR983042:FUR1048576 GEN983042:GEN1048576 GOJ983042:GOJ1048576 GYF983042:GYF1048576 HIB983042:HIB1048576 HRX983042:HRX1048576 IBT983042:IBT1048576 ILP983042:ILP1048576 IVL983042:IVL1048576 JFH983042:JFH1048576 JPD983042:JPD1048576 JYZ983042:JYZ1048576 KIV983042:KIV1048576 KSR983042:KSR1048576 LCN983042:LCN1048576 LMJ983042:LMJ1048576 LWF983042:LWF1048576 MGB983042:MGB1048576 MPX983042:MPX1048576 MZT983042:MZT1048576 NJP983042:NJP1048576 NTL983042:NTL1048576 ODH983042:ODH1048576 OND983042:OND1048576 OWZ983042:OWZ1048576 PGV983042:PGV1048576 PQR983042:PQR1048576 QAN983042:QAN1048576 QKJ983042:QKJ1048576 QUF983042:QUF1048576 REB983042:REB1048576 RNX983042:RNX1048576 RXT983042:RXT1048576 SHP983042:SHP1048576 SRL983042:SRL1048576 TBH983042:TBH1048576 TLD983042:TLD1048576 TUZ983042:TUZ1048576 UEV983042:UEV1048576 UOR983042:UOR1048576 UYN983042:UYN1048576 VIJ983042:VIJ1048576 VSF983042:VSF1048576 WCB983042:WCB1048576 WLX983042:WLX1048576 J2:J65536" xr:uid="{37A52C6F-30C3-47D7-9B97-C3C88AD6B2CF}">
      <formula1>"Full-Time, Part-Time, 1099, Retiree"</formula1>
    </dataValidation>
    <dataValidation type="list" allowBlank="1" showInputMessage="1" showErrorMessage="1" promptTitle="Salary Code" prompt="H=Hourly_x000a_W=Weekly_x000a_B=Bi-weekly(26/yr)_x000a_S=SemiAnnual(24/yr)_x000a_M=Monthly_x000a_A=Annually_x000a_" sqref="WWW983042:WWW984227 KK2:KK1187 UG2:UG1187 AEC2:AEC1187 ANY2:ANY1187 AXU2:AXU1187 BHQ2:BHQ1187 BRM2:BRM1187 CBI2:CBI1187 CLE2:CLE1187 CVA2:CVA1187 DEW2:DEW1187 DOS2:DOS1187 DYO2:DYO1187 EIK2:EIK1187 ESG2:ESG1187 FCC2:FCC1187 FLY2:FLY1187 FVU2:FVU1187 GFQ2:GFQ1187 GPM2:GPM1187 GZI2:GZI1187 HJE2:HJE1187 HTA2:HTA1187 ICW2:ICW1187 IMS2:IMS1187 IWO2:IWO1187 JGK2:JGK1187 JQG2:JQG1187 KAC2:KAC1187 KJY2:KJY1187 KTU2:KTU1187 LDQ2:LDQ1187 LNM2:LNM1187 LXI2:LXI1187 MHE2:MHE1187 MRA2:MRA1187 NAW2:NAW1187 NKS2:NKS1187 NUO2:NUO1187 OEK2:OEK1187 OOG2:OOG1187 OYC2:OYC1187 PHY2:PHY1187 PRU2:PRU1187 QBQ2:QBQ1187 QLM2:QLM1187 QVI2:QVI1187 RFE2:RFE1187 RPA2:RPA1187 RYW2:RYW1187 SIS2:SIS1187 SSO2:SSO1187 TCK2:TCK1187 TMG2:TMG1187 TWC2:TWC1187 UFY2:UFY1187 UPU2:UPU1187 UZQ2:UZQ1187 VJM2:VJM1187 VTI2:VTI1187 WDE2:WDE1187 WNA2:WNA1187 WWW2:WWW1187 AN65538:AN66723 KK65538:KK66723 UG65538:UG66723 AEC65538:AEC66723 ANY65538:ANY66723 AXU65538:AXU66723 BHQ65538:BHQ66723 BRM65538:BRM66723 CBI65538:CBI66723 CLE65538:CLE66723 CVA65538:CVA66723 DEW65538:DEW66723 DOS65538:DOS66723 DYO65538:DYO66723 EIK65538:EIK66723 ESG65538:ESG66723 FCC65538:FCC66723 FLY65538:FLY66723 FVU65538:FVU66723 GFQ65538:GFQ66723 GPM65538:GPM66723 GZI65538:GZI66723 HJE65538:HJE66723 HTA65538:HTA66723 ICW65538:ICW66723 IMS65538:IMS66723 IWO65538:IWO66723 JGK65538:JGK66723 JQG65538:JQG66723 KAC65538:KAC66723 KJY65538:KJY66723 KTU65538:KTU66723 LDQ65538:LDQ66723 LNM65538:LNM66723 LXI65538:LXI66723 MHE65538:MHE66723 MRA65538:MRA66723 NAW65538:NAW66723 NKS65538:NKS66723 NUO65538:NUO66723 OEK65538:OEK66723 OOG65538:OOG66723 OYC65538:OYC66723 PHY65538:PHY66723 PRU65538:PRU66723 QBQ65538:QBQ66723 QLM65538:QLM66723 QVI65538:QVI66723 RFE65538:RFE66723 RPA65538:RPA66723 RYW65538:RYW66723 SIS65538:SIS66723 SSO65538:SSO66723 TCK65538:TCK66723 TMG65538:TMG66723 TWC65538:TWC66723 UFY65538:UFY66723 UPU65538:UPU66723 UZQ65538:UZQ66723 VJM65538:VJM66723 VTI65538:VTI66723 WDE65538:WDE66723 WNA65538:WNA66723 WWW65538:WWW66723 AN131074:AN132259 KK131074:KK132259 UG131074:UG132259 AEC131074:AEC132259 ANY131074:ANY132259 AXU131074:AXU132259 BHQ131074:BHQ132259 BRM131074:BRM132259 CBI131074:CBI132259 CLE131074:CLE132259 CVA131074:CVA132259 DEW131074:DEW132259 DOS131074:DOS132259 DYO131074:DYO132259 EIK131074:EIK132259 ESG131074:ESG132259 FCC131074:FCC132259 FLY131074:FLY132259 FVU131074:FVU132259 GFQ131074:GFQ132259 GPM131074:GPM132259 GZI131074:GZI132259 HJE131074:HJE132259 HTA131074:HTA132259 ICW131074:ICW132259 IMS131074:IMS132259 IWO131074:IWO132259 JGK131074:JGK132259 JQG131074:JQG132259 KAC131074:KAC132259 KJY131074:KJY132259 KTU131074:KTU132259 LDQ131074:LDQ132259 LNM131074:LNM132259 LXI131074:LXI132259 MHE131074:MHE132259 MRA131074:MRA132259 NAW131074:NAW132259 NKS131074:NKS132259 NUO131074:NUO132259 OEK131074:OEK132259 OOG131074:OOG132259 OYC131074:OYC132259 PHY131074:PHY132259 PRU131074:PRU132259 QBQ131074:QBQ132259 QLM131074:QLM132259 QVI131074:QVI132259 RFE131074:RFE132259 RPA131074:RPA132259 RYW131074:RYW132259 SIS131074:SIS132259 SSO131074:SSO132259 TCK131074:TCK132259 TMG131074:TMG132259 TWC131074:TWC132259 UFY131074:UFY132259 UPU131074:UPU132259 UZQ131074:UZQ132259 VJM131074:VJM132259 VTI131074:VTI132259 WDE131074:WDE132259 WNA131074:WNA132259 WWW131074:WWW132259 AN196610:AN197795 KK196610:KK197795 UG196610:UG197795 AEC196610:AEC197795 ANY196610:ANY197795 AXU196610:AXU197795 BHQ196610:BHQ197795 BRM196610:BRM197795 CBI196610:CBI197795 CLE196610:CLE197795 CVA196610:CVA197795 DEW196610:DEW197795 DOS196610:DOS197795 DYO196610:DYO197795 EIK196610:EIK197795 ESG196610:ESG197795 FCC196610:FCC197795 FLY196610:FLY197795 FVU196610:FVU197795 GFQ196610:GFQ197795 GPM196610:GPM197795 GZI196610:GZI197795 HJE196610:HJE197795 HTA196610:HTA197795 ICW196610:ICW197795 IMS196610:IMS197795 IWO196610:IWO197795 JGK196610:JGK197795 JQG196610:JQG197795 KAC196610:KAC197795 KJY196610:KJY197795 KTU196610:KTU197795 LDQ196610:LDQ197795 LNM196610:LNM197795 LXI196610:LXI197795 MHE196610:MHE197795 MRA196610:MRA197795 NAW196610:NAW197795 NKS196610:NKS197795 NUO196610:NUO197795 OEK196610:OEK197795 OOG196610:OOG197795 OYC196610:OYC197795 PHY196610:PHY197795 PRU196610:PRU197795 QBQ196610:QBQ197795 QLM196610:QLM197795 QVI196610:QVI197795 RFE196610:RFE197795 RPA196610:RPA197795 RYW196610:RYW197795 SIS196610:SIS197795 SSO196610:SSO197795 TCK196610:TCK197795 TMG196610:TMG197795 TWC196610:TWC197795 UFY196610:UFY197795 UPU196610:UPU197795 UZQ196610:UZQ197795 VJM196610:VJM197795 VTI196610:VTI197795 WDE196610:WDE197795 WNA196610:WNA197795 WWW196610:WWW197795 AN262146:AN263331 KK262146:KK263331 UG262146:UG263331 AEC262146:AEC263331 ANY262146:ANY263331 AXU262146:AXU263331 BHQ262146:BHQ263331 BRM262146:BRM263331 CBI262146:CBI263331 CLE262146:CLE263331 CVA262146:CVA263331 DEW262146:DEW263331 DOS262146:DOS263331 DYO262146:DYO263331 EIK262146:EIK263331 ESG262146:ESG263331 FCC262146:FCC263331 FLY262146:FLY263331 FVU262146:FVU263331 GFQ262146:GFQ263331 GPM262146:GPM263331 GZI262146:GZI263331 HJE262146:HJE263331 HTA262146:HTA263331 ICW262146:ICW263331 IMS262146:IMS263331 IWO262146:IWO263331 JGK262146:JGK263331 JQG262146:JQG263331 KAC262146:KAC263331 KJY262146:KJY263331 KTU262146:KTU263331 LDQ262146:LDQ263331 LNM262146:LNM263331 LXI262146:LXI263331 MHE262146:MHE263331 MRA262146:MRA263331 NAW262146:NAW263331 NKS262146:NKS263331 NUO262146:NUO263331 OEK262146:OEK263331 OOG262146:OOG263331 OYC262146:OYC263331 PHY262146:PHY263331 PRU262146:PRU263331 QBQ262146:QBQ263331 QLM262146:QLM263331 QVI262146:QVI263331 RFE262146:RFE263331 RPA262146:RPA263331 RYW262146:RYW263331 SIS262146:SIS263331 SSO262146:SSO263331 TCK262146:TCK263331 TMG262146:TMG263331 TWC262146:TWC263331 UFY262146:UFY263331 UPU262146:UPU263331 UZQ262146:UZQ263331 VJM262146:VJM263331 VTI262146:VTI263331 WDE262146:WDE263331 WNA262146:WNA263331 WWW262146:WWW263331 AN327682:AN328867 KK327682:KK328867 UG327682:UG328867 AEC327682:AEC328867 ANY327682:ANY328867 AXU327682:AXU328867 BHQ327682:BHQ328867 BRM327682:BRM328867 CBI327682:CBI328867 CLE327682:CLE328867 CVA327682:CVA328867 DEW327682:DEW328867 DOS327682:DOS328867 DYO327682:DYO328867 EIK327682:EIK328867 ESG327682:ESG328867 FCC327682:FCC328867 FLY327682:FLY328867 FVU327682:FVU328867 GFQ327682:GFQ328867 GPM327682:GPM328867 GZI327682:GZI328867 HJE327682:HJE328867 HTA327682:HTA328867 ICW327682:ICW328867 IMS327682:IMS328867 IWO327682:IWO328867 JGK327682:JGK328867 JQG327682:JQG328867 KAC327682:KAC328867 KJY327682:KJY328867 KTU327682:KTU328867 LDQ327682:LDQ328867 LNM327682:LNM328867 LXI327682:LXI328867 MHE327682:MHE328867 MRA327682:MRA328867 NAW327682:NAW328867 NKS327682:NKS328867 NUO327682:NUO328867 OEK327682:OEK328867 OOG327682:OOG328867 OYC327682:OYC328867 PHY327682:PHY328867 PRU327682:PRU328867 QBQ327682:QBQ328867 QLM327682:QLM328867 QVI327682:QVI328867 RFE327682:RFE328867 RPA327682:RPA328867 RYW327682:RYW328867 SIS327682:SIS328867 SSO327682:SSO328867 TCK327682:TCK328867 TMG327682:TMG328867 TWC327682:TWC328867 UFY327682:UFY328867 UPU327682:UPU328867 UZQ327682:UZQ328867 VJM327682:VJM328867 VTI327682:VTI328867 WDE327682:WDE328867 WNA327682:WNA328867 WWW327682:WWW328867 AN393218:AN394403 KK393218:KK394403 UG393218:UG394403 AEC393218:AEC394403 ANY393218:ANY394403 AXU393218:AXU394403 BHQ393218:BHQ394403 BRM393218:BRM394403 CBI393218:CBI394403 CLE393218:CLE394403 CVA393218:CVA394403 DEW393218:DEW394403 DOS393218:DOS394403 DYO393218:DYO394403 EIK393218:EIK394403 ESG393218:ESG394403 FCC393218:FCC394403 FLY393218:FLY394403 FVU393218:FVU394403 GFQ393218:GFQ394403 GPM393218:GPM394403 GZI393218:GZI394403 HJE393218:HJE394403 HTA393218:HTA394403 ICW393218:ICW394403 IMS393218:IMS394403 IWO393218:IWO394403 JGK393218:JGK394403 JQG393218:JQG394403 KAC393218:KAC394403 KJY393218:KJY394403 KTU393218:KTU394403 LDQ393218:LDQ394403 LNM393218:LNM394403 LXI393218:LXI394403 MHE393218:MHE394403 MRA393218:MRA394403 NAW393218:NAW394403 NKS393218:NKS394403 NUO393218:NUO394403 OEK393218:OEK394403 OOG393218:OOG394403 OYC393218:OYC394403 PHY393218:PHY394403 PRU393218:PRU394403 QBQ393218:QBQ394403 QLM393218:QLM394403 QVI393218:QVI394403 RFE393218:RFE394403 RPA393218:RPA394403 RYW393218:RYW394403 SIS393218:SIS394403 SSO393218:SSO394403 TCK393218:TCK394403 TMG393218:TMG394403 TWC393218:TWC394403 UFY393218:UFY394403 UPU393218:UPU394403 UZQ393218:UZQ394403 VJM393218:VJM394403 VTI393218:VTI394403 WDE393218:WDE394403 WNA393218:WNA394403 WWW393218:WWW394403 AN458754:AN459939 KK458754:KK459939 UG458754:UG459939 AEC458754:AEC459939 ANY458754:ANY459939 AXU458754:AXU459939 BHQ458754:BHQ459939 BRM458754:BRM459939 CBI458754:CBI459939 CLE458754:CLE459939 CVA458754:CVA459939 DEW458754:DEW459939 DOS458754:DOS459939 DYO458754:DYO459939 EIK458754:EIK459939 ESG458754:ESG459939 FCC458754:FCC459939 FLY458754:FLY459939 FVU458754:FVU459939 GFQ458754:GFQ459939 GPM458754:GPM459939 GZI458754:GZI459939 HJE458754:HJE459939 HTA458754:HTA459939 ICW458754:ICW459939 IMS458754:IMS459939 IWO458754:IWO459939 JGK458754:JGK459939 JQG458754:JQG459939 KAC458754:KAC459939 KJY458754:KJY459939 KTU458754:KTU459939 LDQ458754:LDQ459939 LNM458754:LNM459939 LXI458754:LXI459939 MHE458754:MHE459939 MRA458754:MRA459939 NAW458754:NAW459939 NKS458754:NKS459939 NUO458754:NUO459939 OEK458754:OEK459939 OOG458754:OOG459939 OYC458754:OYC459939 PHY458754:PHY459939 PRU458754:PRU459939 QBQ458754:QBQ459939 QLM458754:QLM459939 QVI458754:QVI459939 RFE458754:RFE459939 RPA458754:RPA459939 RYW458754:RYW459939 SIS458754:SIS459939 SSO458754:SSO459939 TCK458754:TCK459939 TMG458754:TMG459939 TWC458754:TWC459939 UFY458754:UFY459939 UPU458754:UPU459939 UZQ458754:UZQ459939 VJM458754:VJM459939 VTI458754:VTI459939 WDE458754:WDE459939 WNA458754:WNA459939 WWW458754:WWW459939 AN524290:AN525475 KK524290:KK525475 UG524290:UG525475 AEC524290:AEC525475 ANY524290:ANY525475 AXU524290:AXU525475 BHQ524290:BHQ525475 BRM524290:BRM525475 CBI524290:CBI525475 CLE524290:CLE525475 CVA524290:CVA525475 DEW524290:DEW525475 DOS524290:DOS525475 DYO524290:DYO525475 EIK524290:EIK525475 ESG524290:ESG525475 FCC524290:FCC525475 FLY524290:FLY525475 FVU524290:FVU525475 GFQ524290:GFQ525475 GPM524290:GPM525475 GZI524290:GZI525475 HJE524290:HJE525475 HTA524290:HTA525475 ICW524290:ICW525475 IMS524290:IMS525475 IWO524290:IWO525475 JGK524290:JGK525475 JQG524290:JQG525475 KAC524290:KAC525475 KJY524290:KJY525475 KTU524290:KTU525475 LDQ524290:LDQ525475 LNM524290:LNM525475 LXI524290:LXI525475 MHE524290:MHE525475 MRA524290:MRA525475 NAW524290:NAW525475 NKS524290:NKS525475 NUO524290:NUO525475 OEK524290:OEK525475 OOG524290:OOG525475 OYC524290:OYC525475 PHY524290:PHY525475 PRU524290:PRU525475 QBQ524290:QBQ525475 QLM524290:QLM525475 QVI524290:QVI525475 RFE524290:RFE525475 RPA524290:RPA525475 RYW524290:RYW525475 SIS524290:SIS525475 SSO524290:SSO525475 TCK524290:TCK525475 TMG524290:TMG525475 TWC524290:TWC525475 UFY524290:UFY525475 UPU524290:UPU525475 UZQ524290:UZQ525475 VJM524290:VJM525475 VTI524290:VTI525475 WDE524290:WDE525475 WNA524290:WNA525475 WWW524290:WWW525475 AN589826:AN591011 KK589826:KK591011 UG589826:UG591011 AEC589826:AEC591011 ANY589826:ANY591011 AXU589826:AXU591011 BHQ589826:BHQ591011 BRM589826:BRM591011 CBI589826:CBI591011 CLE589826:CLE591011 CVA589826:CVA591011 DEW589826:DEW591011 DOS589826:DOS591011 DYO589826:DYO591011 EIK589826:EIK591011 ESG589826:ESG591011 FCC589826:FCC591011 FLY589826:FLY591011 FVU589826:FVU591011 GFQ589826:GFQ591011 GPM589826:GPM591011 GZI589826:GZI591011 HJE589826:HJE591011 HTA589826:HTA591011 ICW589826:ICW591011 IMS589826:IMS591011 IWO589826:IWO591011 JGK589826:JGK591011 JQG589826:JQG591011 KAC589826:KAC591011 KJY589826:KJY591011 KTU589826:KTU591011 LDQ589826:LDQ591011 LNM589826:LNM591011 LXI589826:LXI591011 MHE589826:MHE591011 MRA589826:MRA591011 NAW589826:NAW591011 NKS589826:NKS591011 NUO589826:NUO591011 OEK589826:OEK591011 OOG589826:OOG591011 OYC589826:OYC591011 PHY589826:PHY591011 PRU589826:PRU591011 QBQ589826:QBQ591011 QLM589826:QLM591011 QVI589826:QVI591011 RFE589826:RFE591011 RPA589826:RPA591011 RYW589826:RYW591011 SIS589826:SIS591011 SSO589826:SSO591011 TCK589826:TCK591011 TMG589826:TMG591011 TWC589826:TWC591011 UFY589826:UFY591011 UPU589826:UPU591011 UZQ589826:UZQ591011 VJM589826:VJM591011 VTI589826:VTI591011 WDE589826:WDE591011 WNA589826:WNA591011 WWW589826:WWW591011 AN655362:AN656547 KK655362:KK656547 UG655362:UG656547 AEC655362:AEC656547 ANY655362:ANY656547 AXU655362:AXU656547 BHQ655362:BHQ656547 BRM655362:BRM656547 CBI655362:CBI656547 CLE655362:CLE656547 CVA655362:CVA656547 DEW655362:DEW656547 DOS655362:DOS656547 DYO655362:DYO656547 EIK655362:EIK656547 ESG655362:ESG656547 FCC655362:FCC656547 FLY655362:FLY656547 FVU655362:FVU656547 GFQ655362:GFQ656547 GPM655362:GPM656547 GZI655362:GZI656547 HJE655362:HJE656547 HTA655362:HTA656547 ICW655362:ICW656547 IMS655362:IMS656547 IWO655362:IWO656547 JGK655362:JGK656547 JQG655362:JQG656547 KAC655362:KAC656547 KJY655362:KJY656547 KTU655362:KTU656547 LDQ655362:LDQ656547 LNM655362:LNM656547 LXI655362:LXI656547 MHE655362:MHE656547 MRA655362:MRA656547 NAW655362:NAW656547 NKS655362:NKS656547 NUO655362:NUO656547 OEK655362:OEK656547 OOG655362:OOG656547 OYC655362:OYC656547 PHY655362:PHY656547 PRU655362:PRU656547 QBQ655362:QBQ656547 QLM655362:QLM656547 QVI655362:QVI656547 RFE655362:RFE656547 RPA655362:RPA656547 RYW655362:RYW656547 SIS655362:SIS656547 SSO655362:SSO656547 TCK655362:TCK656547 TMG655362:TMG656547 TWC655362:TWC656547 UFY655362:UFY656547 UPU655362:UPU656547 UZQ655362:UZQ656547 VJM655362:VJM656547 VTI655362:VTI656547 WDE655362:WDE656547 WNA655362:WNA656547 WWW655362:WWW656547 AN720898:AN722083 KK720898:KK722083 UG720898:UG722083 AEC720898:AEC722083 ANY720898:ANY722083 AXU720898:AXU722083 BHQ720898:BHQ722083 BRM720898:BRM722083 CBI720898:CBI722083 CLE720898:CLE722083 CVA720898:CVA722083 DEW720898:DEW722083 DOS720898:DOS722083 DYO720898:DYO722083 EIK720898:EIK722083 ESG720898:ESG722083 FCC720898:FCC722083 FLY720898:FLY722083 FVU720898:FVU722083 GFQ720898:GFQ722083 GPM720898:GPM722083 GZI720898:GZI722083 HJE720898:HJE722083 HTA720898:HTA722083 ICW720898:ICW722083 IMS720898:IMS722083 IWO720898:IWO722083 JGK720898:JGK722083 JQG720898:JQG722083 KAC720898:KAC722083 KJY720898:KJY722083 KTU720898:KTU722083 LDQ720898:LDQ722083 LNM720898:LNM722083 LXI720898:LXI722083 MHE720898:MHE722083 MRA720898:MRA722083 NAW720898:NAW722083 NKS720898:NKS722083 NUO720898:NUO722083 OEK720898:OEK722083 OOG720898:OOG722083 OYC720898:OYC722083 PHY720898:PHY722083 PRU720898:PRU722083 QBQ720898:QBQ722083 QLM720898:QLM722083 QVI720898:QVI722083 RFE720898:RFE722083 RPA720898:RPA722083 RYW720898:RYW722083 SIS720898:SIS722083 SSO720898:SSO722083 TCK720898:TCK722083 TMG720898:TMG722083 TWC720898:TWC722083 UFY720898:UFY722083 UPU720898:UPU722083 UZQ720898:UZQ722083 VJM720898:VJM722083 VTI720898:VTI722083 WDE720898:WDE722083 WNA720898:WNA722083 WWW720898:WWW722083 AN786434:AN787619 KK786434:KK787619 UG786434:UG787619 AEC786434:AEC787619 ANY786434:ANY787619 AXU786434:AXU787619 BHQ786434:BHQ787619 BRM786434:BRM787619 CBI786434:CBI787619 CLE786434:CLE787619 CVA786434:CVA787619 DEW786434:DEW787619 DOS786434:DOS787619 DYO786434:DYO787619 EIK786434:EIK787619 ESG786434:ESG787619 FCC786434:FCC787619 FLY786434:FLY787619 FVU786434:FVU787619 GFQ786434:GFQ787619 GPM786434:GPM787619 GZI786434:GZI787619 HJE786434:HJE787619 HTA786434:HTA787619 ICW786434:ICW787619 IMS786434:IMS787619 IWO786434:IWO787619 JGK786434:JGK787619 JQG786434:JQG787619 KAC786434:KAC787619 KJY786434:KJY787619 KTU786434:KTU787619 LDQ786434:LDQ787619 LNM786434:LNM787619 LXI786434:LXI787619 MHE786434:MHE787619 MRA786434:MRA787619 NAW786434:NAW787619 NKS786434:NKS787619 NUO786434:NUO787619 OEK786434:OEK787619 OOG786434:OOG787619 OYC786434:OYC787619 PHY786434:PHY787619 PRU786434:PRU787619 QBQ786434:QBQ787619 QLM786434:QLM787619 QVI786434:QVI787619 RFE786434:RFE787619 RPA786434:RPA787619 RYW786434:RYW787619 SIS786434:SIS787619 SSO786434:SSO787619 TCK786434:TCK787619 TMG786434:TMG787619 TWC786434:TWC787619 UFY786434:UFY787619 UPU786434:UPU787619 UZQ786434:UZQ787619 VJM786434:VJM787619 VTI786434:VTI787619 WDE786434:WDE787619 WNA786434:WNA787619 WWW786434:WWW787619 AN851970:AN853155 KK851970:KK853155 UG851970:UG853155 AEC851970:AEC853155 ANY851970:ANY853155 AXU851970:AXU853155 BHQ851970:BHQ853155 BRM851970:BRM853155 CBI851970:CBI853155 CLE851970:CLE853155 CVA851970:CVA853155 DEW851970:DEW853155 DOS851970:DOS853155 DYO851970:DYO853155 EIK851970:EIK853155 ESG851970:ESG853155 FCC851970:FCC853155 FLY851970:FLY853155 FVU851970:FVU853155 GFQ851970:GFQ853155 GPM851970:GPM853155 GZI851970:GZI853155 HJE851970:HJE853155 HTA851970:HTA853155 ICW851970:ICW853155 IMS851970:IMS853155 IWO851970:IWO853155 JGK851970:JGK853155 JQG851970:JQG853155 KAC851970:KAC853155 KJY851970:KJY853155 KTU851970:KTU853155 LDQ851970:LDQ853155 LNM851970:LNM853155 LXI851970:LXI853155 MHE851970:MHE853155 MRA851970:MRA853155 NAW851970:NAW853155 NKS851970:NKS853155 NUO851970:NUO853155 OEK851970:OEK853155 OOG851970:OOG853155 OYC851970:OYC853155 PHY851970:PHY853155 PRU851970:PRU853155 QBQ851970:QBQ853155 QLM851970:QLM853155 QVI851970:QVI853155 RFE851970:RFE853155 RPA851970:RPA853155 RYW851970:RYW853155 SIS851970:SIS853155 SSO851970:SSO853155 TCK851970:TCK853155 TMG851970:TMG853155 TWC851970:TWC853155 UFY851970:UFY853155 UPU851970:UPU853155 UZQ851970:UZQ853155 VJM851970:VJM853155 VTI851970:VTI853155 WDE851970:WDE853155 WNA851970:WNA853155 WWW851970:WWW853155 AN917506:AN918691 KK917506:KK918691 UG917506:UG918691 AEC917506:AEC918691 ANY917506:ANY918691 AXU917506:AXU918691 BHQ917506:BHQ918691 BRM917506:BRM918691 CBI917506:CBI918691 CLE917506:CLE918691 CVA917506:CVA918691 DEW917506:DEW918691 DOS917506:DOS918691 DYO917506:DYO918691 EIK917506:EIK918691 ESG917506:ESG918691 FCC917506:FCC918691 FLY917506:FLY918691 FVU917506:FVU918691 GFQ917506:GFQ918691 GPM917506:GPM918691 GZI917506:GZI918691 HJE917506:HJE918691 HTA917506:HTA918691 ICW917506:ICW918691 IMS917506:IMS918691 IWO917506:IWO918691 JGK917506:JGK918691 JQG917506:JQG918691 KAC917506:KAC918691 KJY917506:KJY918691 KTU917506:KTU918691 LDQ917506:LDQ918691 LNM917506:LNM918691 LXI917506:LXI918691 MHE917506:MHE918691 MRA917506:MRA918691 NAW917506:NAW918691 NKS917506:NKS918691 NUO917506:NUO918691 OEK917506:OEK918691 OOG917506:OOG918691 OYC917506:OYC918691 PHY917506:PHY918691 PRU917506:PRU918691 QBQ917506:QBQ918691 QLM917506:QLM918691 QVI917506:QVI918691 RFE917506:RFE918691 RPA917506:RPA918691 RYW917506:RYW918691 SIS917506:SIS918691 SSO917506:SSO918691 TCK917506:TCK918691 TMG917506:TMG918691 TWC917506:TWC918691 UFY917506:UFY918691 UPU917506:UPU918691 UZQ917506:UZQ918691 VJM917506:VJM918691 VTI917506:VTI918691 WDE917506:WDE918691 WNA917506:WNA918691 WWW917506:WWW918691 AN983042:AN984227 KK983042:KK984227 UG983042:UG984227 AEC983042:AEC984227 ANY983042:ANY984227 AXU983042:AXU984227 BHQ983042:BHQ984227 BRM983042:BRM984227 CBI983042:CBI984227 CLE983042:CLE984227 CVA983042:CVA984227 DEW983042:DEW984227 DOS983042:DOS984227 DYO983042:DYO984227 EIK983042:EIK984227 ESG983042:ESG984227 FCC983042:FCC984227 FLY983042:FLY984227 FVU983042:FVU984227 GFQ983042:GFQ984227 GPM983042:GPM984227 GZI983042:GZI984227 HJE983042:HJE984227 HTA983042:HTA984227 ICW983042:ICW984227 IMS983042:IMS984227 IWO983042:IWO984227 JGK983042:JGK984227 JQG983042:JQG984227 KAC983042:KAC984227 KJY983042:KJY984227 KTU983042:KTU984227 LDQ983042:LDQ984227 LNM983042:LNM984227 LXI983042:LXI984227 MHE983042:MHE984227 MRA983042:MRA984227 NAW983042:NAW984227 NKS983042:NKS984227 NUO983042:NUO984227 OEK983042:OEK984227 OOG983042:OOG984227 OYC983042:OYC984227 PHY983042:PHY984227 PRU983042:PRU984227 QBQ983042:QBQ984227 QLM983042:QLM984227 QVI983042:QVI984227 RFE983042:RFE984227 RPA983042:RPA984227 RYW983042:RYW984227 SIS983042:SIS984227 SSO983042:SSO984227 TCK983042:TCK984227 TMG983042:TMG984227 TWC983042:TWC984227 UFY983042:UFY984227 UPU983042:UPU984227 UZQ983042:UZQ984227 VJM983042:VJM984227 VTI983042:VTI984227 WDE983042:WDE984227 WNA983042:WNA984227 AN2:AN1187" xr:uid="{A3FA48A4-7EEC-444E-B8EB-565473581D78}">
      <formula1>"H,W,B,S,M,A"</formula1>
    </dataValidation>
    <dataValidation type="list" allowBlank="1" showInputMessage="1" showErrorMessage="1" promptTitle="Multi Option Dental" prompt="PPO_x000a_DHMO_x000a_HiGH_x000a_LOW" sqref="WVY983042:WVY984041 JM2:JM1001 TI2:TI1001 ADE2:ADE1001 ANA2:ANA1001 AWW2:AWW1001 BGS2:BGS1001 BQO2:BQO1001 CAK2:CAK1001 CKG2:CKG1001 CUC2:CUC1001 DDY2:DDY1001 DNU2:DNU1001 DXQ2:DXQ1001 EHM2:EHM1001 ERI2:ERI1001 FBE2:FBE1001 FLA2:FLA1001 FUW2:FUW1001 GES2:GES1001 GOO2:GOO1001 GYK2:GYK1001 HIG2:HIG1001 HSC2:HSC1001 IBY2:IBY1001 ILU2:ILU1001 IVQ2:IVQ1001 JFM2:JFM1001 JPI2:JPI1001 JZE2:JZE1001 KJA2:KJA1001 KSW2:KSW1001 LCS2:LCS1001 LMO2:LMO1001 LWK2:LWK1001 MGG2:MGG1001 MQC2:MQC1001 MZY2:MZY1001 NJU2:NJU1001 NTQ2:NTQ1001 ODM2:ODM1001 ONI2:ONI1001 OXE2:OXE1001 PHA2:PHA1001 PQW2:PQW1001 QAS2:QAS1001 QKO2:QKO1001 QUK2:QUK1001 REG2:REG1001 ROC2:ROC1001 RXY2:RXY1001 SHU2:SHU1001 SRQ2:SRQ1001 TBM2:TBM1001 TLI2:TLI1001 TVE2:TVE1001 UFA2:UFA1001 UOW2:UOW1001 UYS2:UYS1001 VIO2:VIO1001 VSK2:VSK1001 WCG2:WCG1001 WMC2:WMC1001 WVY2:WVY1001 O65538:O66537 JM65538:JM66537 TI65538:TI66537 ADE65538:ADE66537 ANA65538:ANA66537 AWW65538:AWW66537 BGS65538:BGS66537 BQO65538:BQO66537 CAK65538:CAK66537 CKG65538:CKG66537 CUC65538:CUC66537 DDY65538:DDY66537 DNU65538:DNU66537 DXQ65538:DXQ66537 EHM65538:EHM66537 ERI65538:ERI66537 FBE65538:FBE66537 FLA65538:FLA66537 FUW65538:FUW66537 GES65538:GES66537 GOO65538:GOO66537 GYK65538:GYK66537 HIG65538:HIG66537 HSC65538:HSC66537 IBY65538:IBY66537 ILU65538:ILU66537 IVQ65538:IVQ66537 JFM65538:JFM66537 JPI65538:JPI66537 JZE65538:JZE66537 KJA65538:KJA66537 KSW65538:KSW66537 LCS65538:LCS66537 LMO65538:LMO66537 LWK65538:LWK66537 MGG65538:MGG66537 MQC65538:MQC66537 MZY65538:MZY66537 NJU65538:NJU66537 NTQ65538:NTQ66537 ODM65538:ODM66537 ONI65538:ONI66537 OXE65538:OXE66537 PHA65538:PHA66537 PQW65538:PQW66537 QAS65538:QAS66537 QKO65538:QKO66537 QUK65538:QUK66537 REG65538:REG66537 ROC65538:ROC66537 RXY65538:RXY66537 SHU65538:SHU66537 SRQ65538:SRQ66537 TBM65538:TBM66537 TLI65538:TLI66537 TVE65538:TVE66537 UFA65538:UFA66537 UOW65538:UOW66537 UYS65538:UYS66537 VIO65538:VIO66537 VSK65538:VSK66537 WCG65538:WCG66537 WMC65538:WMC66537 WVY65538:WVY66537 O131074:O132073 JM131074:JM132073 TI131074:TI132073 ADE131074:ADE132073 ANA131074:ANA132073 AWW131074:AWW132073 BGS131074:BGS132073 BQO131074:BQO132073 CAK131074:CAK132073 CKG131074:CKG132073 CUC131074:CUC132073 DDY131074:DDY132073 DNU131074:DNU132073 DXQ131074:DXQ132073 EHM131074:EHM132073 ERI131074:ERI132073 FBE131074:FBE132073 FLA131074:FLA132073 FUW131074:FUW132073 GES131074:GES132073 GOO131074:GOO132073 GYK131074:GYK132073 HIG131074:HIG132073 HSC131074:HSC132073 IBY131074:IBY132073 ILU131074:ILU132073 IVQ131074:IVQ132073 JFM131074:JFM132073 JPI131074:JPI132073 JZE131074:JZE132073 KJA131074:KJA132073 KSW131074:KSW132073 LCS131074:LCS132073 LMO131074:LMO132073 LWK131074:LWK132073 MGG131074:MGG132073 MQC131074:MQC132073 MZY131074:MZY132073 NJU131074:NJU132073 NTQ131074:NTQ132073 ODM131074:ODM132073 ONI131074:ONI132073 OXE131074:OXE132073 PHA131074:PHA132073 PQW131074:PQW132073 QAS131074:QAS132073 QKO131074:QKO132073 QUK131074:QUK132073 REG131074:REG132073 ROC131074:ROC132073 RXY131074:RXY132073 SHU131074:SHU132073 SRQ131074:SRQ132073 TBM131074:TBM132073 TLI131074:TLI132073 TVE131074:TVE132073 UFA131074:UFA132073 UOW131074:UOW132073 UYS131074:UYS132073 VIO131074:VIO132073 VSK131074:VSK132073 WCG131074:WCG132073 WMC131074:WMC132073 WVY131074:WVY132073 O196610:O197609 JM196610:JM197609 TI196610:TI197609 ADE196610:ADE197609 ANA196610:ANA197609 AWW196610:AWW197609 BGS196610:BGS197609 BQO196610:BQO197609 CAK196610:CAK197609 CKG196610:CKG197609 CUC196610:CUC197609 DDY196610:DDY197609 DNU196610:DNU197609 DXQ196610:DXQ197609 EHM196610:EHM197609 ERI196610:ERI197609 FBE196610:FBE197609 FLA196610:FLA197609 FUW196610:FUW197609 GES196610:GES197609 GOO196610:GOO197609 GYK196610:GYK197609 HIG196610:HIG197609 HSC196610:HSC197609 IBY196610:IBY197609 ILU196610:ILU197609 IVQ196610:IVQ197609 JFM196610:JFM197609 JPI196610:JPI197609 JZE196610:JZE197609 KJA196610:KJA197609 KSW196610:KSW197609 LCS196610:LCS197609 LMO196610:LMO197609 LWK196610:LWK197609 MGG196610:MGG197609 MQC196610:MQC197609 MZY196610:MZY197609 NJU196610:NJU197609 NTQ196610:NTQ197609 ODM196610:ODM197609 ONI196610:ONI197609 OXE196610:OXE197609 PHA196610:PHA197609 PQW196610:PQW197609 QAS196610:QAS197609 QKO196610:QKO197609 QUK196610:QUK197609 REG196610:REG197609 ROC196610:ROC197609 RXY196610:RXY197609 SHU196610:SHU197609 SRQ196610:SRQ197609 TBM196610:TBM197609 TLI196610:TLI197609 TVE196610:TVE197609 UFA196610:UFA197609 UOW196610:UOW197609 UYS196610:UYS197609 VIO196610:VIO197609 VSK196610:VSK197609 WCG196610:WCG197609 WMC196610:WMC197609 WVY196610:WVY197609 O262146:O263145 JM262146:JM263145 TI262146:TI263145 ADE262146:ADE263145 ANA262146:ANA263145 AWW262146:AWW263145 BGS262146:BGS263145 BQO262146:BQO263145 CAK262146:CAK263145 CKG262146:CKG263145 CUC262146:CUC263145 DDY262146:DDY263145 DNU262146:DNU263145 DXQ262146:DXQ263145 EHM262146:EHM263145 ERI262146:ERI263145 FBE262146:FBE263145 FLA262146:FLA263145 FUW262146:FUW263145 GES262146:GES263145 GOO262146:GOO263145 GYK262146:GYK263145 HIG262146:HIG263145 HSC262146:HSC263145 IBY262146:IBY263145 ILU262146:ILU263145 IVQ262146:IVQ263145 JFM262146:JFM263145 JPI262146:JPI263145 JZE262146:JZE263145 KJA262146:KJA263145 KSW262146:KSW263145 LCS262146:LCS263145 LMO262146:LMO263145 LWK262146:LWK263145 MGG262146:MGG263145 MQC262146:MQC263145 MZY262146:MZY263145 NJU262146:NJU263145 NTQ262146:NTQ263145 ODM262146:ODM263145 ONI262146:ONI263145 OXE262146:OXE263145 PHA262146:PHA263145 PQW262146:PQW263145 QAS262146:QAS263145 QKO262146:QKO263145 QUK262146:QUK263145 REG262146:REG263145 ROC262146:ROC263145 RXY262146:RXY263145 SHU262146:SHU263145 SRQ262146:SRQ263145 TBM262146:TBM263145 TLI262146:TLI263145 TVE262146:TVE263145 UFA262146:UFA263145 UOW262146:UOW263145 UYS262146:UYS263145 VIO262146:VIO263145 VSK262146:VSK263145 WCG262146:WCG263145 WMC262146:WMC263145 WVY262146:WVY263145 O327682:O328681 JM327682:JM328681 TI327682:TI328681 ADE327682:ADE328681 ANA327682:ANA328681 AWW327682:AWW328681 BGS327682:BGS328681 BQO327682:BQO328681 CAK327682:CAK328681 CKG327682:CKG328681 CUC327682:CUC328681 DDY327682:DDY328681 DNU327682:DNU328681 DXQ327682:DXQ328681 EHM327682:EHM328681 ERI327682:ERI328681 FBE327682:FBE328681 FLA327682:FLA328681 FUW327682:FUW328681 GES327682:GES328681 GOO327682:GOO328681 GYK327682:GYK328681 HIG327682:HIG328681 HSC327682:HSC328681 IBY327682:IBY328681 ILU327682:ILU328681 IVQ327682:IVQ328681 JFM327682:JFM328681 JPI327682:JPI328681 JZE327682:JZE328681 KJA327682:KJA328681 KSW327682:KSW328681 LCS327682:LCS328681 LMO327682:LMO328681 LWK327682:LWK328681 MGG327682:MGG328681 MQC327682:MQC328681 MZY327682:MZY328681 NJU327682:NJU328681 NTQ327682:NTQ328681 ODM327682:ODM328681 ONI327682:ONI328681 OXE327682:OXE328681 PHA327682:PHA328681 PQW327682:PQW328681 QAS327682:QAS328681 QKO327682:QKO328681 QUK327682:QUK328681 REG327682:REG328681 ROC327682:ROC328681 RXY327682:RXY328681 SHU327682:SHU328681 SRQ327682:SRQ328681 TBM327682:TBM328681 TLI327682:TLI328681 TVE327682:TVE328681 UFA327682:UFA328681 UOW327682:UOW328681 UYS327682:UYS328681 VIO327682:VIO328681 VSK327682:VSK328681 WCG327682:WCG328681 WMC327682:WMC328681 WVY327682:WVY328681 O393218:O394217 JM393218:JM394217 TI393218:TI394217 ADE393218:ADE394217 ANA393218:ANA394217 AWW393218:AWW394217 BGS393218:BGS394217 BQO393218:BQO394217 CAK393218:CAK394217 CKG393218:CKG394217 CUC393218:CUC394217 DDY393218:DDY394217 DNU393218:DNU394217 DXQ393218:DXQ394217 EHM393218:EHM394217 ERI393218:ERI394217 FBE393218:FBE394217 FLA393218:FLA394217 FUW393218:FUW394217 GES393218:GES394217 GOO393218:GOO394217 GYK393218:GYK394217 HIG393218:HIG394217 HSC393218:HSC394217 IBY393218:IBY394217 ILU393218:ILU394217 IVQ393218:IVQ394217 JFM393218:JFM394217 JPI393218:JPI394217 JZE393218:JZE394217 KJA393218:KJA394217 KSW393218:KSW394217 LCS393218:LCS394217 LMO393218:LMO394217 LWK393218:LWK394217 MGG393218:MGG394217 MQC393218:MQC394217 MZY393218:MZY394217 NJU393218:NJU394217 NTQ393218:NTQ394217 ODM393218:ODM394217 ONI393218:ONI394217 OXE393218:OXE394217 PHA393218:PHA394217 PQW393218:PQW394217 QAS393218:QAS394217 QKO393218:QKO394217 QUK393218:QUK394217 REG393218:REG394217 ROC393218:ROC394217 RXY393218:RXY394217 SHU393218:SHU394217 SRQ393218:SRQ394217 TBM393218:TBM394217 TLI393218:TLI394217 TVE393218:TVE394217 UFA393218:UFA394217 UOW393218:UOW394217 UYS393218:UYS394217 VIO393218:VIO394217 VSK393218:VSK394217 WCG393218:WCG394217 WMC393218:WMC394217 WVY393218:WVY394217 O458754:O459753 JM458754:JM459753 TI458754:TI459753 ADE458754:ADE459753 ANA458754:ANA459753 AWW458754:AWW459753 BGS458754:BGS459753 BQO458754:BQO459753 CAK458754:CAK459753 CKG458754:CKG459753 CUC458754:CUC459753 DDY458754:DDY459753 DNU458754:DNU459753 DXQ458754:DXQ459753 EHM458754:EHM459753 ERI458754:ERI459753 FBE458754:FBE459753 FLA458754:FLA459753 FUW458754:FUW459753 GES458754:GES459753 GOO458754:GOO459753 GYK458754:GYK459753 HIG458754:HIG459753 HSC458754:HSC459753 IBY458754:IBY459753 ILU458754:ILU459753 IVQ458754:IVQ459753 JFM458754:JFM459753 JPI458754:JPI459753 JZE458754:JZE459753 KJA458754:KJA459753 KSW458754:KSW459753 LCS458754:LCS459753 LMO458754:LMO459753 LWK458754:LWK459753 MGG458754:MGG459753 MQC458754:MQC459753 MZY458754:MZY459753 NJU458754:NJU459753 NTQ458754:NTQ459753 ODM458754:ODM459753 ONI458754:ONI459753 OXE458754:OXE459753 PHA458754:PHA459753 PQW458754:PQW459753 QAS458754:QAS459753 QKO458754:QKO459753 QUK458754:QUK459753 REG458754:REG459753 ROC458754:ROC459753 RXY458754:RXY459753 SHU458754:SHU459753 SRQ458754:SRQ459753 TBM458754:TBM459753 TLI458754:TLI459753 TVE458754:TVE459753 UFA458754:UFA459753 UOW458754:UOW459753 UYS458754:UYS459753 VIO458754:VIO459753 VSK458754:VSK459753 WCG458754:WCG459753 WMC458754:WMC459753 WVY458754:WVY459753 O524290:O525289 JM524290:JM525289 TI524290:TI525289 ADE524290:ADE525289 ANA524290:ANA525289 AWW524290:AWW525289 BGS524290:BGS525289 BQO524290:BQO525289 CAK524290:CAK525289 CKG524290:CKG525289 CUC524290:CUC525289 DDY524290:DDY525289 DNU524290:DNU525289 DXQ524290:DXQ525289 EHM524290:EHM525289 ERI524290:ERI525289 FBE524290:FBE525289 FLA524290:FLA525289 FUW524290:FUW525289 GES524290:GES525289 GOO524290:GOO525289 GYK524290:GYK525289 HIG524290:HIG525289 HSC524290:HSC525289 IBY524290:IBY525289 ILU524290:ILU525289 IVQ524290:IVQ525289 JFM524290:JFM525289 JPI524290:JPI525289 JZE524290:JZE525289 KJA524290:KJA525289 KSW524290:KSW525289 LCS524290:LCS525289 LMO524290:LMO525289 LWK524290:LWK525289 MGG524290:MGG525289 MQC524290:MQC525289 MZY524290:MZY525289 NJU524290:NJU525289 NTQ524290:NTQ525289 ODM524290:ODM525289 ONI524290:ONI525289 OXE524290:OXE525289 PHA524290:PHA525289 PQW524290:PQW525289 QAS524290:QAS525289 QKO524290:QKO525289 QUK524290:QUK525289 REG524290:REG525289 ROC524290:ROC525289 RXY524290:RXY525289 SHU524290:SHU525289 SRQ524290:SRQ525289 TBM524290:TBM525289 TLI524290:TLI525289 TVE524290:TVE525289 UFA524290:UFA525289 UOW524290:UOW525289 UYS524290:UYS525289 VIO524290:VIO525289 VSK524290:VSK525289 WCG524290:WCG525289 WMC524290:WMC525289 WVY524290:WVY525289 O589826:O590825 JM589826:JM590825 TI589826:TI590825 ADE589826:ADE590825 ANA589826:ANA590825 AWW589826:AWW590825 BGS589826:BGS590825 BQO589826:BQO590825 CAK589826:CAK590825 CKG589826:CKG590825 CUC589826:CUC590825 DDY589826:DDY590825 DNU589826:DNU590825 DXQ589826:DXQ590825 EHM589826:EHM590825 ERI589826:ERI590825 FBE589826:FBE590825 FLA589826:FLA590825 FUW589826:FUW590825 GES589826:GES590825 GOO589826:GOO590825 GYK589826:GYK590825 HIG589826:HIG590825 HSC589826:HSC590825 IBY589826:IBY590825 ILU589826:ILU590825 IVQ589826:IVQ590825 JFM589826:JFM590825 JPI589826:JPI590825 JZE589826:JZE590825 KJA589826:KJA590825 KSW589826:KSW590825 LCS589826:LCS590825 LMO589826:LMO590825 LWK589826:LWK590825 MGG589826:MGG590825 MQC589826:MQC590825 MZY589826:MZY590825 NJU589826:NJU590825 NTQ589826:NTQ590825 ODM589826:ODM590825 ONI589826:ONI590825 OXE589826:OXE590825 PHA589826:PHA590825 PQW589826:PQW590825 QAS589826:QAS590825 QKO589826:QKO590825 QUK589826:QUK590825 REG589826:REG590825 ROC589826:ROC590825 RXY589826:RXY590825 SHU589826:SHU590825 SRQ589826:SRQ590825 TBM589826:TBM590825 TLI589826:TLI590825 TVE589826:TVE590825 UFA589826:UFA590825 UOW589826:UOW590825 UYS589826:UYS590825 VIO589826:VIO590825 VSK589826:VSK590825 WCG589826:WCG590825 WMC589826:WMC590825 WVY589826:WVY590825 O655362:O656361 JM655362:JM656361 TI655362:TI656361 ADE655362:ADE656361 ANA655362:ANA656361 AWW655362:AWW656361 BGS655362:BGS656361 BQO655362:BQO656361 CAK655362:CAK656361 CKG655362:CKG656361 CUC655362:CUC656361 DDY655362:DDY656361 DNU655362:DNU656361 DXQ655362:DXQ656361 EHM655362:EHM656361 ERI655362:ERI656361 FBE655362:FBE656361 FLA655362:FLA656361 FUW655362:FUW656361 GES655362:GES656361 GOO655362:GOO656361 GYK655362:GYK656361 HIG655362:HIG656361 HSC655362:HSC656361 IBY655362:IBY656361 ILU655362:ILU656361 IVQ655362:IVQ656361 JFM655362:JFM656361 JPI655362:JPI656361 JZE655362:JZE656361 KJA655362:KJA656361 KSW655362:KSW656361 LCS655362:LCS656361 LMO655362:LMO656361 LWK655362:LWK656361 MGG655362:MGG656361 MQC655362:MQC656361 MZY655362:MZY656361 NJU655362:NJU656361 NTQ655362:NTQ656361 ODM655362:ODM656361 ONI655362:ONI656361 OXE655362:OXE656361 PHA655362:PHA656361 PQW655362:PQW656361 QAS655362:QAS656361 QKO655362:QKO656361 QUK655362:QUK656361 REG655362:REG656361 ROC655362:ROC656361 RXY655362:RXY656361 SHU655362:SHU656361 SRQ655362:SRQ656361 TBM655362:TBM656361 TLI655362:TLI656361 TVE655362:TVE656361 UFA655362:UFA656361 UOW655362:UOW656361 UYS655362:UYS656361 VIO655362:VIO656361 VSK655362:VSK656361 WCG655362:WCG656361 WMC655362:WMC656361 WVY655362:WVY656361 O720898:O721897 JM720898:JM721897 TI720898:TI721897 ADE720898:ADE721897 ANA720898:ANA721897 AWW720898:AWW721897 BGS720898:BGS721897 BQO720898:BQO721897 CAK720898:CAK721897 CKG720898:CKG721897 CUC720898:CUC721897 DDY720898:DDY721897 DNU720898:DNU721897 DXQ720898:DXQ721897 EHM720898:EHM721897 ERI720898:ERI721897 FBE720898:FBE721897 FLA720898:FLA721897 FUW720898:FUW721897 GES720898:GES721897 GOO720898:GOO721897 GYK720898:GYK721897 HIG720898:HIG721897 HSC720898:HSC721897 IBY720898:IBY721897 ILU720898:ILU721897 IVQ720898:IVQ721897 JFM720898:JFM721897 JPI720898:JPI721897 JZE720898:JZE721897 KJA720898:KJA721897 KSW720898:KSW721897 LCS720898:LCS721897 LMO720898:LMO721897 LWK720898:LWK721897 MGG720898:MGG721897 MQC720898:MQC721897 MZY720898:MZY721897 NJU720898:NJU721897 NTQ720898:NTQ721897 ODM720898:ODM721897 ONI720898:ONI721897 OXE720898:OXE721897 PHA720898:PHA721897 PQW720898:PQW721897 QAS720898:QAS721897 QKO720898:QKO721897 QUK720898:QUK721897 REG720898:REG721897 ROC720898:ROC721897 RXY720898:RXY721897 SHU720898:SHU721897 SRQ720898:SRQ721897 TBM720898:TBM721897 TLI720898:TLI721897 TVE720898:TVE721897 UFA720898:UFA721897 UOW720898:UOW721897 UYS720898:UYS721897 VIO720898:VIO721897 VSK720898:VSK721897 WCG720898:WCG721897 WMC720898:WMC721897 WVY720898:WVY721897 O786434:O787433 JM786434:JM787433 TI786434:TI787433 ADE786434:ADE787433 ANA786434:ANA787433 AWW786434:AWW787433 BGS786434:BGS787433 BQO786434:BQO787433 CAK786434:CAK787433 CKG786434:CKG787433 CUC786434:CUC787433 DDY786434:DDY787433 DNU786434:DNU787433 DXQ786434:DXQ787433 EHM786434:EHM787433 ERI786434:ERI787433 FBE786434:FBE787433 FLA786434:FLA787433 FUW786434:FUW787433 GES786434:GES787433 GOO786434:GOO787433 GYK786434:GYK787433 HIG786434:HIG787433 HSC786434:HSC787433 IBY786434:IBY787433 ILU786434:ILU787433 IVQ786434:IVQ787433 JFM786434:JFM787433 JPI786434:JPI787433 JZE786434:JZE787433 KJA786434:KJA787433 KSW786434:KSW787433 LCS786434:LCS787433 LMO786434:LMO787433 LWK786434:LWK787433 MGG786434:MGG787433 MQC786434:MQC787433 MZY786434:MZY787433 NJU786434:NJU787433 NTQ786434:NTQ787433 ODM786434:ODM787433 ONI786434:ONI787433 OXE786434:OXE787433 PHA786434:PHA787433 PQW786434:PQW787433 QAS786434:QAS787433 QKO786434:QKO787433 QUK786434:QUK787433 REG786434:REG787433 ROC786434:ROC787433 RXY786434:RXY787433 SHU786434:SHU787433 SRQ786434:SRQ787433 TBM786434:TBM787433 TLI786434:TLI787433 TVE786434:TVE787433 UFA786434:UFA787433 UOW786434:UOW787433 UYS786434:UYS787433 VIO786434:VIO787433 VSK786434:VSK787433 WCG786434:WCG787433 WMC786434:WMC787433 WVY786434:WVY787433 O851970:O852969 JM851970:JM852969 TI851970:TI852969 ADE851970:ADE852969 ANA851970:ANA852969 AWW851970:AWW852969 BGS851970:BGS852969 BQO851970:BQO852969 CAK851970:CAK852969 CKG851970:CKG852969 CUC851970:CUC852969 DDY851970:DDY852969 DNU851970:DNU852969 DXQ851970:DXQ852969 EHM851970:EHM852969 ERI851970:ERI852969 FBE851970:FBE852969 FLA851970:FLA852969 FUW851970:FUW852969 GES851970:GES852969 GOO851970:GOO852969 GYK851970:GYK852969 HIG851970:HIG852969 HSC851970:HSC852969 IBY851970:IBY852969 ILU851970:ILU852969 IVQ851970:IVQ852969 JFM851970:JFM852969 JPI851970:JPI852969 JZE851970:JZE852969 KJA851970:KJA852969 KSW851970:KSW852969 LCS851970:LCS852969 LMO851970:LMO852969 LWK851970:LWK852969 MGG851970:MGG852969 MQC851970:MQC852969 MZY851970:MZY852969 NJU851970:NJU852969 NTQ851970:NTQ852969 ODM851970:ODM852969 ONI851970:ONI852969 OXE851970:OXE852969 PHA851970:PHA852969 PQW851970:PQW852969 QAS851970:QAS852969 QKO851970:QKO852969 QUK851970:QUK852969 REG851970:REG852969 ROC851970:ROC852969 RXY851970:RXY852969 SHU851970:SHU852969 SRQ851970:SRQ852969 TBM851970:TBM852969 TLI851970:TLI852969 TVE851970:TVE852969 UFA851970:UFA852969 UOW851970:UOW852969 UYS851970:UYS852969 VIO851970:VIO852969 VSK851970:VSK852969 WCG851970:WCG852969 WMC851970:WMC852969 WVY851970:WVY852969 O917506:O918505 JM917506:JM918505 TI917506:TI918505 ADE917506:ADE918505 ANA917506:ANA918505 AWW917506:AWW918505 BGS917506:BGS918505 BQO917506:BQO918505 CAK917506:CAK918505 CKG917506:CKG918505 CUC917506:CUC918505 DDY917506:DDY918505 DNU917506:DNU918505 DXQ917506:DXQ918505 EHM917506:EHM918505 ERI917506:ERI918505 FBE917506:FBE918505 FLA917506:FLA918505 FUW917506:FUW918505 GES917506:GES918505 GOO917506:GOO918505 GYK917506:GYK918505 HIG917506:HIG918505 HSC917506:HSC918505 IBY917506:IBY918505 ILU917506:ILU918505 IVQ917506:IVQ918505 JFM917506:JFM918505 JPI917506:JPI918505 JZE917506:JZE918505 KJA917506:KJA918505 KSW917506:KSW918505 LCS917506:LCS918505 LMO917506:LMO918505 LWK917506:LWK918505 MGG917506:MGG918505 MQC917506:MQC918505 MZY917506:MZY918505 NJU917506:NJU918505 NTQ917506:NTQ918505 ODM917506:ODM918505 ONI917506:ONI918505 OXE917506:OXE918505 PHA917506:PHA918505 PQW917506:PQW918505 QAS917506:QAS918505 QKO917506:QKO918505 QUK917506:QUK918505 REG917506:REG918505 ROC917506:ROC918505 RXY917506:RXY918505 SHU917506:SHU918505 SRQ917506:SRQ918505 TBM917506:TBM918505 TLI917506:TLI918505 TVE917506:TVE918505 UFA917506:UFA918505 UOW917506:UOW918505 UYS917506:UYS918505 VIO917506:VIO918505 VSK917506:VSK918505 WCG917506:WCG918505 WMC917506:WMC918505 WVY917506:WVY918505 O983042:O984041 JM983042:JM984041 TI983042:TI984041 ADE983042:ADE984041 ANA983042:ANA984041 AWW983042:AWW984041 BGS983042:BGS984041 BQO983042:BQO984041 CAK983042:CAK984041 CKG983042:CKG984041 CUC983042:CUC984041 DDY983042:DDY984041 DNU983042:DNU984041 DXQ983042:DXQ984041 EHM983042:EHM984041 ERI983042:ERI984041 FBE983042:FBE984041 FLA983042:FLA984041 FUW983042:FUW984041 GES983042:GES984041 GOO983042:GOO984041 GYK983042:GYK984041 HIG983042:HIG984041 HSC983042:HSC984041 IBY983042:IBY984041 ILU983042:ILU984041 IVQ983042:IVQ984041 JFM983042:JFM984041 JPI983042:JPI984041 JZE983042:JZE984041 KJA983042:KJA984041 KSW983042:KSW984041 LCS983042:LCS984041 LMO983042:LMO984041 LWK983042:LWK984041 MGG983042:MGG984041 MQC983042:MQC984041 MZY983042:MZY984041 NJU983042:NJU984041 NTQ983042:NTQ984041 ODM983042:ODM984041 ONI983042:ONI984041 OXE983042:OXE984041 PHA983042:PHA984041 PQW983042:PQW984041 QAS983042:QAS984041 QKO983042:QKO984041 QUK983042:QUK984041 REG983042:REG984041 ROC983042:ROC984041 RXY983042:RXY984041 SHU983042:SHU984041 SRQ983042:SRQ984041 TBM983042:TBM984041 TLI983042:TLI984041 TVE983042:TVE984041 UFA983042:UFA984041 UOW983042:UOW984041 UYS983042:UYS984041 VIO983042:VIO984041 VSK983042:VSK984041 WCG983042:WCG984041 WMC983042:WMC984041 O2:O1001" xr:uid="{5FF0514E-8392-4F5E-95BB-E43C73B2C1EB}">
      <formula1>"PPO,DHMO,HIGH,LOW"</formula1>
    </dataValidation>
    <dataValidation type="list" allowBlank="1" showInputMessage="1" showErrorMessage="1" errorTitle="Dependent Life - Data Validation" error="Entry must be capitalized, and match the drop-down choices.  Please try again." promptTitle="Dependent Life Coverage" prompt="FAM = Electing Spouse and/or Child(ren) Cvg _x000a_ES = Electing Spouse only_x000a_EC = Electing Child only_x000a_ECH = Electing Children only_x000a_D = Decline _x000a_N  = Not Eligible _x000a_" sqref="WVW983042:WVW984056 JK2:JK1016 TG2:TG1016 ADC2:ADC1016 AMY2:AMY1016 AWU2:AWU1016 BGQ2:BGQ1016 BQM2:BQM1016 CAI2:CAI1016 CKE2:CKE1016 CUA2:CUA1016 DDW2:DDW1016 DNS2:DNS1016 DXO2:DXO1016 EHK2:EHK1016 ERG2:ERG1016 FBC2:FBC1016 FKY2:FKY1016 FUU2:FUU1016 GEQ2:GEQ1016 GOM2:GOM1016 GYI2:GYI1016 HIE2:HIE1016 HSA2:HSA1016 IBW2:IBW1016 ILS2:ILS1016 IVO2:IVO1016 JFK2:JFK1016 JPG2:JPG1016 JZC2:JZC1016 KIY2:KIY1016 KSU2:KSU1016 LCQ2:LCQ1016 LMM2:LMM1016 LWI2:LWI1016 MGE2:MGE1016 MQA2:MQA1016 MZW2:MZW1016 NJS2:NJS1016 NTO2:NTO1016 ODK2:ODK1016 ONG2:ONG1016 OXC2:OXC1016 PGY2:PGY1016 PQU2:PQU1016 QAQ2:QAQ1016 QKM2:QKM1016 QUI2:QUI1016 REE2:REE1016 ROA2:ROA1016 RXW2:RXW1016 SHS2:SHS1016 SRO2:SRO1016 TBK2:TBK1016 TLG2:TLG1016 TVC2:TVC1016 UEY2:UEY1016 UOU2:UOU1016 UYQ2:UYQ1016 VIM2:VIM1016 VSI2:VSI1016 WCE2:WCE1016 WMA2:WMA1016 WVW2:WVW1016 M65538:M66552 JK65538:JK66552 TG65538:TG66552 ADC65538:ADC66552 AMY65538:AMY66552 AWU65538:AWU66552 BGQ65538:BGQ66552 BQM65538:BQM66552 CAI65538:CAI66552 CKE65538:CKE66552 CUA65538:CUA66552 DDW65538:DDW66552 DNS65538:DNS66552 DXO65538:DXO66552 EHK65538:EHK66552 ERG65538:ERG66552 FBC65538:FBC66552 FKY65538:FKY66552 FUU65538:FUU66552 GEQ65538:GEQ66552 GOM65538:GOM66552 GYI65538:GYI66552 HIE65538:HIE66552 HSA65538:HSA66552 IBW65538:IBW66552 ILS65538:ILS66552 IVO65538:IVO66552 JFK65538:JFK66552 JPG65538:JPG66552 JZC65538:JZC66552 KIY65538:KIY66552 KSU65538:KSU66552 LCQ65538:LCQ66552 LMM65538:LMM66552 LWI65538:LWI66552 MGE65538:MGE66552 MQA65538:MQA66552 MZW65538:MZW66552 NJS65538:NJS66552 NTO65538:NTO66552 ODK65538:ODK66552 ONG65538:ONG66552 OXC65538:OXC66552 PGY65538:PGY66552 PQU65538:PQU66552 QAQ65538:QAQ66552 QKM65538:QKM66552 QUI65538:QUI66552 REE65538:REE66552 ROA65538:ROA66552 RXW65538:RXW66552 SHS65538:SHS66552 SRO65538:SRO66552 TBK65538:TBK66552 TLG65538:TLG66552 TVC65538:TVC66552 UEY65538:UEY66552 UOU65538:UOU66552 UYQ65538:UYQ66552 VIM65538:VIM66552 VSI65538:VSI66552 WCE65538:WCE66552 WMA65538:WMA66552 WVW65538:WVW66552 M131074:M132088 JK131074:JK132088 TG131074:TG132088 ADC131074:ADC132088 AMY131074:AMY132088 AWU131074:AWU132088 BGQ131074:BGQ132088 BQM131074:BQM132088 CAI131074:CAI132088 CKE131074:CKE132088 CUA131074:CUA132088 DDW131074:DDW132088 DNS131074:DNS132088 DXO131074:DXO132088 EHK131074:EHK132088 ERG131074:ERG132088 FBC131074:FBC132088 FKY131074:FKY132088 FUU131074:FUU132088 GEQ131074:GEQ132088 GOM131074:GOM132088 GYI131074:GYI132088 HIE131074:HIE132088 HSA131074:HSA132088 IBW131074:IBW132088 ILS131074:ILS132088 IVO131074:IVO132088 JFK131074:JFK132088 JPG131074:JPG132088 JZC131074:JZC132088 KIY131074:KIY132088 KSU131074:KSU132088 LCQ131074:LCQ132088 LMM131074:LMM132088 LWI131074:LWI132088 MGE131074:MGE132088 MQA131074:MQA132088 MZW131074:MZW132088 NJS131074:NJS132088 NTO131074:NTO132088 ODK131074:ODK132088 ONG131074:ONG132088 OXC131074:OXC132088 PGY131074:PGY132088 PQU131074:PQU132088 QAQ131074:QAQ132088 QKM131074:QKM132088 QUI131074:QUI132088 REE131074:REE132088 ROA131074:ROA132088 RXW131074:RXW132088 SHS131074:SHS132088 SRO131074:SRO132088 TBK131074:TBK132088 TLG131074:TLG132088 TVC131074:TVC132088 UEY131074:UEY132088 UOU131074:UOU132088 UYQ131074:UYQ132088 VIM131074:VIM132088 VSI131074:VSI132088 WCE131074:WCE132088 WMA131074:WMA132088 WVW131074:WVW132088 M196610:M197624 JK196610:JK197624 TG196610:TG197624 ADC196610:ADC197624 AMY196610:AMY197624 AWU196610:AWU197624 BGQ196610:BGQ197624 BQM196610:BQM197624 CAI196610:CAI197624 CKE196610:CKE197624 CUA196610:CUA197624 DDW196610:DDW197624 DNS196610:DNS197624 DXO196610:DXO197624 EHK196610:EHK197624 ERG196610:ERG197624 FBC196610:FBC197624 FKY196610:FKY197624 FUU196610:FUU197624 GEQ196610:GEQ197624 GOM196610:GOM197624 GYI196610:GYI197624 HIE196610:HIE197624 HSA196610:HSA197624 IBW196610:IBW197624 ILS196610:ILS197624 IVO196610:IVO197624 JFK196610:JFK197624 JPG196610:JPG197624 JZC196610:JZC197624 KIY196610:KIY197624 KSU196610:KSU197624 LCQ196610:LCQ197624 LMM196610:LMM197624 LWI196610:LWI197624 MGE196610:MGE197624 MQA196610:MQA197624 MZW196610:MZW197624 NJS196610:NJS197624 NTO196610:NTO197624 ODK196610:ODK197624 ONG196610:ONG197624 OXC196610:OXC197624 PGY196610:PGY197624 PQU196610:PQU197624 QAQ196610:QAQ197624 QKM196610:QKM197624 QUI196610:QUI197624 REE196610:REE197624 ROA196610:ROA197624 RXW196610:RXW197624 SHS196610:SHS197624 SRO196610:SRO197624 TBK196610:TBK197624 TLG196610:TLG197624 TVC196610:TVC197624 UEY196610:UEY197624 UOU196610:UOU197624 UYQ196610:UYQ197624 VIM196610:VIM197624 VSI196610:VSI197624 WCE196610:WCE197624 WMA196610:WMA197624 WVW196610:WVW197624 M262146:M263160 JK262146:JK263160 TG262146:TG263160 ADC262146:ADC263160 AMY262146:AMY263160 AWU262146:AWU263160 BGQ262146:BGQ263160 BQM262146:BQM263160 CAI262146:CAI263160 CKE262146:CKE263160 CUA262146:CUA263160 DDW262146:DDW263160 DNS262146:DNS263160 DXO262146:DXO263160 EHK262146:EHK263160 ERG262146:ERG263160 FBC262146:FBC263160 FKY262146:FKY263160 FUU262146:FUU263160 GEQ262146:GEQ263160 GOM262146:GOM263160 GYI262146:GYI263160 HIE262146:HIE263160 HSA262146:HSA263160 IBW262146:IBW263160 ILS262146:ILS263160 IVO262146:IVO263160 JFK262146:JFK263160 JPG262146:JPG263160 JZC262146:JZC263160 KIY262146:KIY263160 KSU262146:KSU263160 LCQ262146:LCQ263160 LMM262146:LMM263160 LWI262146:LWI263160 MGE262146:MGE263160 MQA262146:MQA263160 MZW262146:MZW263160 NJS262146:NJS263160 NTO262146:NTO263160 ODK262146:ODK263160 ONG262146:ONG263160 OXC262146:OXC263160 PGY262146:PGY263160 PQU262146:PQU263160 QAQ262146:QAQ263160 QKM262146:QKM263160 QUI262146:QUI263160 REE262146:REE263160 ROA262146:ROA263160 RXW262146:RXW263160 SHS262146:SHS263160 SRO262146:SRO263160 TBK262146:TBK263160 TLG262146:TLG263160 TVC262146:TVC263160 UEY262146:UEY263160 UOU262146:UOU263160 UYQ262146:UYQ263160 VIM262146:VIM263160 VSI262146:VSI263160 WCE262146:WCE263160 WMA262146:WMA263160 WVW262146:WVW263160 M327682:M328696 JK327682:JK328696 TG327682:TG328696 ADC327682:ADC328696 AMY327682:AMY328696 AWU327682:AWU328696 BGQ327682:BGQ328696 BQM327682:BQM328696 CAI327682:CAI328696 CKE327682:CKE328696 CUA327682:CUA328696 DDW327682:DDW328696 DNS327682:DNS328696 DXO327682:DXO328696 EHK327682:EHK328696 ERG327682:ERG328696 FBC327682:FBC328696 FKY327682:FKY328696 FUU327682:FUU328696 GEQ327682:GEQ328696 GOM327682:GOM328696 GYI327682:GYI328696 HIE327682:HIE328696 HSA327682:HSA328696 IBW327682:IBW328696 ILS327682:ILS328696 IVO327682:IVO328696 JFK327682:JFK328696 JPG327682:JPG328696 JZC327682:JZC328696 KIY327682:KIY328696 KSU327682:KSU328696 LCQ327682:LCQ328696 LMM327682:LMM328696 LWI327682:LWI328696 MGE327682:MGE328696 MQA327682:MQA328696 MZW327682:MZW328696 NJS327682:NJS328696 NTO327682:NTO328696 ODK327682:ODK328696 ONG327682:ONG328696 OXC327682:OXC328696 PGY327682:PGY328696 PQU327682:PQU328696 QAQ327682:QAQ328696 QKM327682:QKM328696 QUI327682:QUI328696 REE327682:REE328696 ROA327682:ROA328696 RXW327682:RXW328696 SHS327682:SHS328696 SRO327682:SRO328696 TBK327682:TBK328696 TLG327682:TLG328696 TVC327682:TVC328696 UEY327682:UEY328696 UOU327682:UOU328696 UYQ327682:UYQ328696 VIM327682:VIM328696 VSI327682:VSI328696 WCE327682:WCE328696 WMA327682:WMA328696 WVW327682:WVW328696 M393218:M394232 JK393218:JK394232 TG393218:TG394232 ADC393218:ADC394232 AMY393218:AMY394232 AWU393218:AWU394232 BGQ393218:BGQ394232 BQM393218:BQM394232 CAI393218:CAI394232 CKE393218:CKE394232 CUA393218:CUA394232 DDW393218:DDW394232 DNS393218:DNS394232 DXO393218:DXO394232 EHK393218:EHK394232 ERG393218:ERG394232 FBC393218:FBC394232 FKY393218:FKY394232 FUU393218:FUU394232 GEQ393218:GEQ394232 GOM393218:GOM394232 GYI393218:GYI394232 HIE393218:HIE394232 HSA393218:HSA394232 IBW393218:IBW394232 ILS393218:ILS394232 IVO393218:IVO394232 JFK393218:JFK394232 JPG393218:JPG394232 JZC393218:JZC394232 KIY393218:KIY394232 KSU393218:KSU394232 LCQ393218:LCQ394232 LMM393218:LMM394232 LWI393218:LWI394232 MGE393218:MGE394232 MQA393218:MQA394232 MZW393218:MZW394232 NJS393218:NJS394232 NTO393218:NTO394232 ODK393218:ODK394232 ONG393218:ONG394232 OXC393218:OXC394232 PGY393218:PGY394232 PQU393218:PQU394232 QAQ393218:QAQ394232 QKM393218:QKM394232 QUI393218:QUI394232 REE393218:REE394232 ROA393218:ROA394232 RXW393218:RXW394232 SHS393218:SHS394232 SRO393218:SRO394232 TBK393218:TBK394232 TLG393218:TLG394232 TVC393218:TVC394232 UEY393218:UEY394232 UOU393218:UOU394232 UYQ393218:UYQ394232 VIM393218:VIM394232 VSI393218:VSI394232 WCE393218:WCE394232 WMA393218:WMA394232 WVW393218:WVW394232 M458754:M459768 JK458754:JK459768 TG458754:TG459768 ADC458754:ADC459768 AMY458754:AMY459768 AWU458754:AWU459768 BGQ458754:BGQ459768 BQM458754:BQM459768 CAI458754:CAI459768 CKE458754:CKE459768 CUA458754:CUA459768 DDW458754:DDW459768 DNS458754:DNS459768 DXO458754:DXO459768 EHK458754:EHK459768 ERG458754:ERG459768 FBC458754:FBC459768 FKY458754:FKY459768 FUU458754:FUU459768 GEQ458754:GEQ459768 GOM458754:GOM459768 GYI458754:GYI459768 HIE458754:HIE459768 HSA458754:HSA459768 IBW458754:IBW459768 ILS458754:ILS459768 IVO458754:IVO459768 JFK458754:JFK459768 JPG458754:JPG459768 JZC458754:JZC459768 KIY458754:KIY459768 KSU458754:KSU459768 LCQ458754:LCQ459768 LMM458754:LMM459768 LWI458754:LWI459768 MGE458754:MGE459768 MQA458754:MQA459768 MZW458754:MZW459768 NJS458754:NJS459768 NTO458754:NTO459768 ODK458754:ODK459768 ONG458754:ONG459768 OXC458754:OXC459768 PGY458754:PGY459768 PQU458754:PQU459768 QAQ458754:QAQ459768 QKM458754:QKM459768 QUI458754:QUI459768 REE458754:REE459768 ROA458754:ROA459768 RXW458754:RXW459768 SHS458754:SHS459768 SRO458754:SRO459768 TBK458754:TBK459768 TLG458754:TLG459768 TVC458754:TVC459768 UEY458754:UEY459768 UOU458754:UOU459768 UYQ458754:UYQ459768 VIM458754:VIM459768 VSI458754:VSI459768 WCE458754:WCE459768 WMA458754:WMA459768 WVW458754:WVW459768 M524290:M525304 JK524290:JK525304 TG524290:TG525304 ADC524290:ADC525304 AMY524290:AMY525304 AWU524290:AWU525304 BGQ524290:BGQ525304 BQM524290:BQM525304 CAI524290:CAI525304 CKE524290:CKE525304 CUA524290:CUA525304 DDW524290:DDW525304 DNS524290:DNS525304 DXO524290:DXO525304 EHK524290:EHK525304 ERG524290:ERG525304 FBC524290:FBC525304 FKY524290:FKY525304 FUU524290:FUU525304 GEQ524290:GEQ525304 GOM524290:GOM525304 GYI524290:GYI525304 HIE524290:HIE525304 HSA524290:HSA525304 IBW524290:IBW525304 ILS524290:ILS525304 IVO524290:IVO525304 JFK524290:JFK525304 JPG524290:JPG525304 JZC524290:JZC525304 KIY524290:KIY525304 KSU524290:KSU525304 LCQ524290:LCQ525304 LMM524290:LMM525304 LWI524290:LWI525304 MGE524290:MGE525304 MQA524290:MQA525304 MZW524290:MZW525304 NJS524290:NJS525304 NTO524290:NTO525304 ODK524290:ODK525304 ONG524290:ONG525304 OXC524290:OXC525304 PGY524290:PGY525304 PQU524290:PQU525304 QAQ524290:QAQ525304 QKM524290:QKM525304 QUI524290:QUI525304 REE524290:REE525304 ROA524290:ROA525304 RXW524290:RXW525304 SHS524290:SHS525304 SRO524290:SRO525304 TBK524290:TBK525304 TLG524290:TLG525304 TVC524290:TVC525304 UEY524290:UEY525304 UOU524290:UOU525304 UYQ524290:UYQ525304 VIM524290:VIM525304 VSI524290:VSI525304 WCE524290:WCE525304 WMA524290:WMA525304 WVW524290:WVW525304 M589826:M590840 JK589826:JK590840 TG589826:TG590840 ADC589826:ADC590840 AMY589826:AMY590840 AWU589826:AWU590840 BGQ589826:BGQ590840 BQM589826:BQM590840 CAI589826:CAI590840 CKE589826:CKE590840 CUA589826:CUA590840 DDW589826:DDW590840 DNS589826:DNS590840 DXO589826:DXO590840 EHK589826:EHK590840 ERG589826:ERG590840 FBC589826:FBC590840 FKY589826:FKY590840 FUU589826:FUU590840 GEQ589826:GEQ590840 GOM589826:GOM590840 GYI589826:GYI590840 HIE589826:HIE590840 HSA589826:HSA590840 IBW589826:IBW590840 ILS589826:ILS590840 IVO589826:IVO590840 JFK589826:JFK590840 JPG589826:JPG590840 JZC589826:JZC590840 KIY589826:KIY590840 KSU589826:KSU590840 LCQ589826:LCQ590840 LMM589826:LMM590840 LWI589826:LWI590840 MGE589826:MGE590840 MQA589826:MQA590840 MZW589826:MZW590840 NJS589826:NJS590840 NTO589826:NTO590840 ODK589826:ODK590840 ONG589826:ONG590840 OXC589826:OXC590840 PGY589826:PGY590840 PQU589826:PQU590840 QAQ589826:QAQ590840 QKM589826:QKM590840 QUI589826:QUI590840 REE589826:REE590840 ROA589826:ROA590840 RXW589826:RXW590840 SHS589826:SHS590840 SRO589826:SRO590840 TBK589826:TBK590840 TLG589826:TLG590840 TVC589826:TVC590840 UEY589826:UEY590840 UOU589826:UOU590840 UYQ589826:UYQ590840 VIM589826:VIM590840 VSI589826:VSI590840 WCE589826:WCE590840 WMA589826:WMA590840 WVW589826:WVW590840 M655362:M656376 JK655362:JK656376 TG655362:TG656376 ADC655362:ADC656376 AMY655362:AMY656376 AWU655362:AWU656376 BGQ655362:BGQ656376 BQM655362:BQM656376 CAI655362:CAI656376 CKE655362:CKE656376 CUA655362:CUA656376 DDW655362:DDW656376 DNS655362:DNS656376 DXO655362:DXO656376 EHK655362:EHK656376 ERG655362:ERG656376 FBC655362:FBC656376 FKY655362:FKY656376 FUU655362:FUU656376 GEQ655362:GEQ656376 GOM655362:GOM656376 GYI655362:GYI656376 HIE655362:HIE656376 HSA655362:HSA656376 IBW655362:IBW656376 ILS655362:ILS656376 IVO655362:IVO656376 JFK655362:JFK656376 JPG655362:JPG656376 JZC655362:JZC656376 KIY655362:KIY656376 KSU655362:KSU656376 LCQ655362:LCQ656376 LMM655362:LMM656376 LWI655362:LWI656376 MGE655362:MGE656376 MQA655362:MQA656376 MZW655362:MZW656376 NJS655362:NJS656376 NTO655362:NTO656376 ODK655362:ODK656376 ONG655362:ONG656376 OXC655362:OXC656376 PGY655362:PGY656376 PQU655362:PQU656376 QAQ655362:QAQ656376 QKM655362:QKM656376 QUI655362:QUI656376 REE655362:REE656376 ROA655362:ROA656376 RXW655362:RXW656376 SHS655362:SHS656376 SRO655362:SRO656376 TBK655362:TBK656376 TLG655362:TLG656376 TVC655362:TVC656376 UEY655362:UEY656376 UOU655362:UOU656376 UYQ655362:UYQ656376 VIM655362:VIM656376 VSI655362:VSI656376 WCE655362:WCE656376 WMA655362:WMA656376 WVW655362:WVW656376 M720898:M721912 JK720898:JK721912 TG720898:TG721912 ADC720898:ADC721912 AMY720898:AMY721912 AWU720898:AWU721912 BGQ720898:BGQ721912 BQM720898:BQM721912 CAI720898:CAI721912 CKE720898:CKE721912 CUA720898:CUA721912 DDW720898:DDW721912 DNS720898:DNS721912 DXO720898:DXO721912 EHK720898:EHK721912 ERG720898:ERG721912 FBC720898:FBC721912 FKY720898:FKY721912 FUU720898:FUU721912 GEQ720898:GEQ721912 GOM720898:GOM721912 GYI720898:GYI721912 HIE720898:HIE721912 HSA720898:HSA721912 IBW720898:IBW721912 ILS720898:ILS721912 IVO720898:IVO721912 JFK720898:JFK721912 JPG720898:JPG721912 JZC720898:JZC721912 KIY720898:KIY721912 KSU720898:KSU721912 LCQ720898:LCQ721912 LMM720898:LMM721912 LWI720898:LWI721912 MGE720898:MGE721912 MQA720898:MQA721912 MZW720898:MZW721912 NJS720898:NJS721912 NTO720898:NTO721912 ODK720898:ODK721912 ONG720898:ONG721912 OXC720898:OXC721912 PGY720898:PGY721912 PQU720898:PQU721912 QAQ720898:QAQ721912 QKM720898:QKM721912 QUI720898:QUI721912 REE720898:REE721912 ROA720898:ROA721912 RXW720898:RXW721912 SHS720898:SHS721912 SRO720898:SRO721912 TBK720898:TBK721912 TLG720898:TLG721912 TVC720898:TVC721912 UEY720898:UEY721912 UOU720898:UOU721912 UYQ720898:UYQ721912 VIM720898:VIM721912 VSI720898:VSI721912 WCE720898:WCE721912 WMA720898:WMA721912 WVW720898:WVW721912 M786434:M787448 JK786434:JK787448 TG786434:TG787448 ADC786434:ADC787448 AMY786434:AMY787448 AWU786434:AWU787448 BGQ786434:BGQ787448 BQM786434:BQM787448 CAI786434:CAI787448 CKE786434:CKE787448 CUA786434:CUA787448 DDW786434:DDW787448 DNS786434:DNS787448 DXO786434:DXO787448 EHK786434:EHK787448 ERG786434:ERG787448 FBC786434:FBC787448 FKY786434:FKY787448 FUU786434:FUU787448 GEQ786434:GEQ787448 GOM786434:GOM787448 GYI786434:GYI787448 HIE786434:HIE787448 HSA786434:HSA787448 IBW786434:IBW787448 ILS786434:ILS787448 IVO786434:IVO787448 JFK786434:JFK787448 JPG786434:JPG787448 JZC786434:JZC787448 KIY786434:KIY787448 KSU786434:KSU787448 LCQ786434:LCQ787448 LMM786434:LMM787448 LWI786434:LWI787448 MGE786434:MGE787448 MQA786434:MQA787448 MZW786434:MZW787448 NJS786434:NJS787448 NTO786434:NTO787448 ODK786434:ODK787448 ONG786434:ONG787448 OXC786434:OXC787448 PGY786434:PGY787448 PQU786434:PQU787448 QAQ786434:QAQ787448 QKM786434:QKM787448 QUI786434:QUI787448 REE786434:REE787448 ROA786434:ROA787448 RXW786434:RXW787448 SHS786434:SHS787448 SRO786434:SRO787448 TBK786434:TBK787448 TLG786434:TLG787448 TVC786434:TVC787448 UEY786434:UEY787448 UOU786434:UOU787448 UYQ786434:UYQ787448 VIM786434:VIM787448 VSI786434:VSI787448 WCE786434:WCE787448 WMA786434:WMA787448 WVW786434:WVW787448 M851970:M852984 JK851970:JK852984 TG851970:TG852984 ADC851970:ADC852984 AMY851970:AMY852984 AWU851970:AWU852984 BGQ851970:BGQ852984 BQM851970:BQM852984 CAI851970:CAI852984 CKE851970:CKE852984 CUA851970:CUA852984 DDW851970:DDW852984 DNS851970:DNS852984 DXO851970:DXO852984 EHK851970:EHK852984 ERG851970:ERG852984 FBC851970:FBC852984 FKY851970:FKY852984 FUU851970:FUU852984 GEQ851970:GEQ852984 GOM851970:GOM852984 GYI851970:GYI852984 HIE851970:HIE852984 HSA851970:HSA852984 IBW851970:IBW852984 ILS851970:ILS852984 IVO851970:IVO852984 JFK851970:JFK852984 JPG851970:JPG852984 JZC851970:JZC852984 KIY851970:KIY852984 KSU851970:KSU852984 LCQ851970:LCQ852984 LMM851970:LMM852984 LWI851970:LWI852984 MGE851970:MGE852984 MQA851970:MQA852984 MZW851970:MZW852984 NJS851970:NJS852984 NTO851970:NTO852984 ODK851970:ODK852984 ONG851970:ONG852984 OXC851970:OXC852984 PGY851970:PGY852984 PQU851970:PQU852984 QAQ851970:QAQ852984 QKM851970:QKM852984 QUI851970:QUI852984 REE851970:REE852984 ROA851970:ROA852984 RXW851970:RXW852984 SHS851970:SHS852984 SRO851970:SRO852984 TBK851970:TBK852984 TLG851970:TLG852984 TVC851970:TVC852984 UEY851970:UEY852984 UOU851970:UOU852984 UYQ851970:UYQ852984 VIM851970:VIM852984 VSI851970:VSI852984 WCE851970:WCE852984 WMA851970:WMA852984 WVW851970:WVW852984 M917506:M918520 JK917506:JK918520 TG917506:TG918520 ADC917506:ADC918520 AMY917506:AMY918520 AWU917506:AWU918520 BGQ917506:BGQ918520 BQM917506:BQM918520 CAI917506:CAI918520 CKE917506:CKE918520 CUA917506:CUA918520 DDW917506:DDW918520 DNS917506:DNS918520 DXO917506:DXO918520 EHK917506:EHK918520 ERG917506:ERG918520 FBC917506:FBC918520 FKY917506:FKY918520 FUU917506:FUU918520 GEQ917506:GEQ918520 GOM917506:GOM918520 GYI917506:GYI918520 HIE917506:HIE918520 HSA917506:HSA918520 IBW917506:IBW918520 ILS917506:ILS918520 IVO917506:IVO918520 JFK917506:JFK918520 JPG917506:JPG918520 JZC917506:JZC918520 KIY917506:KIY918520 KSU917506:KSU918520 LCQ917506:LCQ918520 LMM917506:LMM918520 LWI917506:LWI918520 MGE917506:MGE918520 MQA917506:MQA918520 MZW917506:MZW918520 NJS917506:NJS918520 NTO917506:NTO918520 ODK917506:ODK918520 ONG917506:ONG918520 OXC917506:OXC918520 PGY917506:PGY918520 PQU917506:PQU918520 QAQ917506:QAQ918520 QKM917506:QKM918520 QUI917506:QUI918520 REE917506:REE918520 ROA917506:ROA918520 RXW917506:RXW918520 SHS917506:SHS918520 SRO917506:SRO918520 TBK917506:TBK918520 TLG917506:TLG918520 TVC917506:TVC918520 UEY917506:UEY918520 UOU917506:UOU918520 UYQ917506:UYQ918520 VIM917506:VIM918520 VSI917506:VSI918520 WCE917506:WCE918520 WMA917506:WMA918520 WVW917506:WVW918520 M983042:M984056 JK983042:JK984056 TG983042:TG984056 ADC983042:ADC984056 AMY983042:AMY984056 AWU983042:AWU984056 BGQ983042:BGQ984056 BQM983042:BQM984056 CAI983042:CAI984056 CKE983042:CKE984056 CUA983042:CUA984056 DDW983042:DDW984056 DNS983042:DNS984056 DXO983042:DXO984056 EHK983042:EHK984056 ERG983042:ERG984056 FBC983042:FBC984056 FKY983042:FKY984056 FUU983042:FUU984056 GEQ983042:GEQ984056 GOM983042:GOM984056 GYI983042:GYI984056 HIE983042:HIE984056 HSA983042:HSA984056 IBW983042:IBW984056 ILS983042:ILS984056 IVO983042:IVO984056 JFK983042:JFK984056 JPG983042:JPG984056 JZC983042:JZC984056 KIY983042:KIY984056 KSU983042:KSU984056 LCQ983042:LCQ984056 LMM983042:LMM984056 LWI983042:LWI984056 MGE983042:MGE984056 MQA983042:MQA984056 MZW983042:MZW984056 NJS983042:NJS984056 NTO983042:NTO984056 ODK983042:ODK984056 ONG983042:ONG984056 OXC983042:OXC984056 PGY983042:PGY984056 PQU983042:PQU984056 QAQ983042:QAQ984056 QKM983042:QKM984056 QUI983042:QUI984056 REE983042:REE984056 ROA983042:ROA984056 RXW983042:RXW984056 SHS983042:SHS984056 SRO983042:SRO984056 TBK983042:TBK984056 TLG983042:TLG984056 TVC983042:TVC984056 UEY983042:UEY984056 UOU983042:UOU984056 UYQ983042:UYQ984056 VIM983042:VIM984056 VSI983042:VSI984056 WCE983042:WCE984056 WMA983042:WMA984056 M2:M1016" xr:uid="{1AE1502F-1ECB-496F-829D-D33E312B68B2}">
      <formula1>"FAM,ES,EC,ECH,D,N"</formula1>
    </dataValidation>
    <dataValidation type="date" allowBlank="1" showInputMessage="1" showErrorMessage="1" errorTitle="Enter Date" error="Enter As MM/DD/YYYY" promptTitle="Date" prompt="Enter as MM/DD/YYYY" sqref="KQ2:KR3652 UM2:UN3652 AEI2:AEJ3652 AOE2:AOF3652 AYA2:AYB3652 BHW2:BHX3652 BRS2:BRT3652 CBO2:CBP3652 CLK2:CLL3652 CVG2:CVH3652 DFC2:DFD3652 DOY2:DOZ3652 DYU2:DYV3652 EIQ2:EIR3652 ESM2:ESN3652 FCI2:FCJ3652 FME2:FMF3652 FWA2:FWB3652 GFW2:GFX3652 GPS2:GPT3652 GZO2:GZP3652 HJK2:HJL3652 HTG2:HTH3652 IDC2:IDD3652 IMY2:IMZ3652 IWU2:IWV3652 JGQ2:JGR3652 JQM2:JQN3652 KAI2:KAJ3652 KKE2:KKF3652 KUA2:KUB3652 LDW2:LDX3652 LNS2:LNT3652 LXO2:LXP3652 MHK2:MHL3652 MRG2:MRH3652 NBC2:NBD3652 NKY2:NKZ3652 NUU2:NUV3652 OEQ2:OER3652 OOM2:OON3652 OYI2:OYJ3652 PIE2:PIF3652 PSA2:PSB3652 QBW2:QBX3652 QLS2:QLT3652 QVO2:QVP3652 RFK2:RFL3652 RPG2:RPH3652 RZC2:RZD3652 SIY2:SIZ3652 SSU2:SSV3652 TCQ2:TCR3652 TMM2:TMN3652 TWI2:TWJ3652 UGE2:UGF3652 UQA2:UQB3652 UZW2:UZX3652 VJS2:VJT3652 VTO2:VTP3652 WDK2:WDL3652 WNG2:WNH3652 WXC2:WXD3652 AU65538:AV69188 KQ65538:KR69188 UM65538:UN69188 AEI65538:AEJ69188 AOE65538:AOF69188 AYA65538:AYB69188 BHW65538:BHX69188 BRS65538:BRT69188 CBO65538:CBP69188 CLK65538:CLL69188 CVG65538:CVH69188 DFC65538:DFD69188 DOY65538:DOZ69188 DYU65538:DYV69188 EIQ65538:EIR69188 ESM65538:ESN69188 FCI65538:FCJ69188 FME65538:FMF69188 FWA65538:FWB69188 GFW65538:GFX69188 GPS65538:GPT69188 GZO65538:GZP69188 HJK65538:HJL69188 HTG65538:HTH69188 IDC65538:IDD69188 IMY65538:IMZ69188 IWU65538:IWV69188 JGQ65538:JGR69188 JQM65538:JQN69188 KAI65538:KAJ69188 KKE65538:KKF69188 KUA65538:KUB69188 LDW65538:LDX69188 LNS65538:LNT69188 LXO65538:LXP69188 MHK65538:MHL69188 MRG65538:MRH69188 NBC65538:NBD69188 NKY65538:NKZ69188 NUU65538:NUV69188 OEQ65538:OER69188 OOM65538:OON69188 OYI65538:OYJ69188 PIE65538:PIF69188 PSA65538:PSB69188 QBW65538:QBX69188 QLS65538:QLT69188 QVO65538:QVP69188 RFK65538:RFL69188 RPG65538:RPH69188 RZC65538:RZD69188 SIY65538:SIZ69188 SSU65538:SSV69188 TCQ65538:TCR69188 TMM65538:TMN69188 TWI65538:TWJ69188 UGE65538:UGF69188 UQA65538:UQB69188 UZW65538:UZX69188 VJS65538:VJT69188 VTO65538:VTP69188 WDK65538:WDL69188 WNG65538:WNH69188 WXC65538:WXD69188 AU131074:AV134724 KQ131074:KR134724 UM131074:UN134724 AEI131074:AEJ134724 AOE131074:AOF134724 AYA131074:AYB134724 BHW131074:BHX134724 BRS131074:BRT134724 CBO131074:CBP134724 CLK131074:CLL134724 CVG131074:CVH134724 DFC131074:DFD134724 DOY131074:DOZ134724 DYU131074:DYV134724 EIQ131074:EIR134724 ESM131074:ESN134724 FCI131074:FCJ134724 FME131074:FMF134724 FWA131074:FWB134724 GFW131074:GFX134724 GPS131074:GPT134724 GZO131074:GZP134724 HJK131074:HJL134724 HTG131074:HTH134724 IDC131074:IDD134724 IMY131074:IMZ134724 IWU131074:IWV134724 JGQ131074:JGR134724 JQM131074:JQN134724 KAI131074:KAJ134724 KKE131074:KKF134724 KUA131074:KUB134724 LDW131074:LDX134724 LNS131074:LNT134724 LXO131074:LXP134724 MHK131074:MHL134724 MRG131074:MRH134724 NBC131074:NBD134724 NKY131074:NKZ134724 NUU131074:NUV134724 OEQ131074:OER134724 OOM131074:OON134724 OYI131074:OYJ134724 PIE131074:PIF134724 PSA131074:PSB134724 QBW131074:QBX134724 QLS131074:QLT134724 QVO131074:QVP134724 RFK131074:RFL134724 RPG131074:RPH134724 RZC131074:RZD134724 SIY131074:SIZ134724 SSU131074:SSV134724 TCQ131074:TCR134724 TMM131074:TMN134724 TWI131074:TWJ134724 UGE131074:UGF134724 UQA131074:UQB134724 UZW131074:UZX134724 VJS131074:VJT134724 VTO131074:VTP134724 WDK131074:WDL134724 WNG131074:WNH134724 WXC131074:WXD134724 AU196610:AV200260 KQ196610:KR200260 UM196610:UN200260 AEI196610:AEJ200260 AOE196610:AOF200260 AYA196610:AYB200260 BHW196610:BHX200260 BRS196610:BRT200260 CBO196610:CBP200260 CLK196610:CLL200260 CVG196610:CVH200260 DFC196610:DFD200260 DOY196610:DOZ200260 DYU196610:DYV200260 EIQ196610:EIR200260 ESM196610:ESN200260 FCI196610:FCJ200260 FME196610:FMF200260 FWA196610:FWB200260 GFW196610:GFX200260 GPS196610:GPT200260 GZO196610:GZP200260 HJK196610:HJL200260 HTG196610:HTH200260 IDC196610:IDD200260 IMY196610:IMZ200260 IWU196610:IWV200260 JGQ196610:JGR200260 JQM196610:JQN200260 KAI196610:KAJ200260 KKE196610:KKF200260 KUA196610:KUB200260 LDW196610:LDX200260 LNS196610:LNT200260 LXO196610:LXP200260 MHK196610:MHL200260 MRG196610:MRH200260 NBC196610:NBD200260 NKY196610:NKZ200260 NUU196610:NUV200260 OEQ196610:OER200260 OOM196610:OON200260 OYI196610:OYJ200260 PIE196610:PIF200260 PSA196610:PSB200260 QBW196610:QBX200260 QLS196610:QLT200260 QVO196610:QVP200260 RFK196610:RFL200260 RPG196610:RPH200260 RZC196610:RZD200260 SIY196610:SIZ200260 SSU196610:SSV200260 TCQ196610:TCR200260 TMM196610:TMN200260 TWI196610:TWJ200260 UGE196610:UGF200260 UQA196610:UQB200260 UZW196610:UZX200260 VJS196610:VJT200260 VTO196610:VTP200260 WDK196610:WDL200260 WNG196610:WNH200260 WXC196610:WXD200260 AU262146:AV265796 KQ262146:KR265796 UM262146:UN265796 AEI262146:AEJ265796 AOE262146:AOF265796 AYA262146:AYB265796 BHW262146:BHX265796 BRS262146:BRT265796 CBO262146:CBP265796 CLK262146:CLL265796 CVG262146:CVH265796 DFC262146:DFD265796 DOY262146:DOZ265796 DYU262146:DYV265796 EIQ262146:EIR265796 ESM262146:ESN265796 FCI262146:FCJ265796 FME262146:FMF265796 FWA262146:FWB265796 GFW262146:GFX265796 GPS262146:GPT265796 GZO262146:GZP265796 HJK262146:HJL265796 HTG262146:HTH265796 IDC262146:IDD265796 IMY262146:IMZ265796 IWU262146:IWV265796 JGQ262146:JGR265796 JQM262146:JQN265796 KAI262146:KAJ265796 KKE262146:KKF265796 KUA262146:KUB265796 LDW262146:LDX265796 LNS262146:LNT265796 LXO262146:LXP265796 MHK262146:MHL265796 MRG262146:MRH265796 NBC262146:NBD265796 NKY262146:NKZ265796 NUU262146:NUV265796 OEQ262146:OER265796 OOM262146:OON265796 OYI262146:OYJ265796 PIE262146:PIF265796 PSA262146:PSB265796 QBW262146:QBX265796 QLS262146:QLT265796 QVO262146:QVP265796 RFK262146:RFL265796 RPG262146:RPH265796 RZC262146:RZD265796 SIY262146:SIZ265796 SSU262146:SSV265796 TCQ262146:TCR265796 TMM262146:TMN265796 TWI262146:TWJ265796 UGE262146:UGF265796 UQA262146:UQB265796 UZW262146:UZX265796 VJS262146:VJT265796 VTO262146:VTP265796 WDK262146:WDL265796 WNG262146:WNH265796 WXC262146:WXD265796 AU327682:AV331332 KQ327682:KR331332 UM327682:UN331332 AEI327682:AEJ331332 AOE327682:AOF331332 AYA327682:AYB331332 BHW327682:BHX331332 BRS327682:BRT331332 CBO327682:CBP331332 CLK327682:CLL331332 CVG327682:CVH331332 DFC327682:DFD331332 DOY327682:DOZ331332 DYU327682:DYV331332 EIQ327682:EIR331332 ESM327682:ESN331332 FCI327682:FCJ331332 FME327682:FMF331332 FWA327682:FWB331332 GFW327682:GFX331332 GPS327682:GPT331332 GZO327682:GZP331332 HJK327682:HJL331332 HTG327682:HTH331332 IDC327682:IDD331332 IMY327682:IMZ331332 IWU327682:IWV331332 JGQ327682:JGR331332 JQM327682:JQN331332 KAI327682:KAJ331332 KKE327682:KKF331332 KUA327682:KUB331332 LDW327682:LDX331332 LNS327682:LNT331332 LXO327682:LXP331332 MHK327682:MHL331332 MRG327682:MRH331332 NBC327682:NBD331332 NKY327682:NKZ331332 NUU327682:NUV331332 OEQ327682:OER331332 OOM327682:OON331332 OYI327682:OYJ331332 PIE327682:PIF331332 PSA327682:PSB331332 QBW327682:QBX331332 QLS327682:QLT331332 QVO327682:QVP331332 RFK327682:RFL331332 RPG327682:RPH331332 RZC327682:RZD331332 SIY327682:SIZ331332 SSU327682:SSV331332 TCQ327682:TCR331332 TMM327682:TMN331332 TWI327682:TWJ331332 UGE327682:UGF331332 UQA327682:UQB331332 UZW327682:UZX331332 VJS327682:VJT331332 VTO327682:VTP331332 WDK327682:WDL331332 WNG327682:WNH331332 WXC327682:WXD331332 AU393218:AV396868 KQ393218:KR396868 UM393218:UN396868 AEI393218:AEJ396868 AOE393218:AOF396868 AYA393218:AYB396868 BHW393218:BHX396868 BRS393218:BRT396868 CBO393218:CBP396868 CLK393218:CLL396868 CVG393218:CVH396868 DFC393218:DFD396868 DOY393218:DOZ396868 DYU393218:DYV396868 EIQ393218:EIR396868 ESM393218:ESN396868 FCI393218:FCJ396868 FME393218:FMF396868 FWA393218:FWB396868 GFW393218:GFX396868 GPS393218:GPT396868 GZO393218:GZP396868 HJK393218:HJL396868 HTG393218:HTH396868 IDC393218:IDD396868 IMY393218:IMZ396868 IWU393218:IWV396868 JGQ393218:JGR396868 JQM393218:JQN396868 KAI393218:KAJ396868 KKE393218:KKF396868 KUA393218:KUB396868 LDW393218:LDX396868 LNS393218:LNT396868 LXO393218:LXP396868 MHK393218:MHL396868 MRG393218:MRH396868 NBC393218:NBD396868 NKY393218:NKZ396868 NUU393218:NUV396868 OEQ393218:OER396868 OOM393218:OON396868 OYI393218:OYJ396868 PIE393218:PIF396868 PSA393218:PSB396868 QBW393218:QBX396868 QLS393218:QLT396868 QVO393218:QVP396868 RFK393218:RFL396868 RPG393218:RPH396868 RZC393218:RZD396868 SIY393218:SIZ396868 SSU393218:SSV396868 TCQ393218:TCR396868 TMM393218:TMN396868 TWI393218:TWJ396868 UGE393218:UGF396868 UQA393218:UQB396868 UZW393218:UZX396868 VJS393218:VJT396868 VTO393218:VTP396868 WDK393218:WDL396868 WNG393218:WNH396868 WXC393218:WXD396868 AU458754:AV462404 KQ458754:KR462404 UM458754:UN462404 AEI458754:AEJ462404 AOE458754:AOF462404 AYA458754:AYB462404 BHW458754:BHX462404 BRS458754:BRT462404 CBO458754:CBP462404 CLK458754:CLL462404 CVG458754:CVH462404 DFC458754:DFD462404 DOY458754:DOZ462404 DYU458754:DYV462404 EIQ458754:EIR462404 ESM458754:ESN462404 FCI458754:FCJ462404 FME458754:FMF462404 FWA458754:FWB462404 GFW458754:GFX462404 GPS458754:GPT462404 GZO458754:GZP462404 HJK458754:HJL462404 HTG458754:HTH462404 IDC458754:IDD462404 IMY458754:IMZ462404 IWU458754:IWV462404 JGQ458754:JGR462404 JQM458754:JQN462404 KAI458754:KAJ462404 KKE458754:KKF462404 KUA458754:KUB462404 LDW458754:LDX462404 LNS458754:LNT462404 LXO458754:LXP462404 MHK458754:MHL462404 MRG458754:MRH462404 NBC458754:NBD462404 NKY458754:NKZ462404 NUU458754:NUV462404 OEQ458754:OER462404 OOM458754:OON462404 OYI458754:OYJ462404 PIE458754:PIF462404 PSA458754:PSB462404 QBW458754:QBX462404 QLS458754:QLT462404 QVO458754:QVP462404 RFK458754:RFL462404 RPG458754:RPH462404 RZC458754:RZD462404 SIY458754:SIZ462404 SSU458754:SSV462404 TCQ458754:TCR462404 TMM458754:TMN462404 TWI458754:TWJ462404 UGE458754:UGF462404 UQA458754:UQB462404 UZW458754:UZX462404 VJS458754:VJT462404 VTO458754:VTP462404 WDK458754:WDL462404 WNG458754:WNH462404 WXC458754:WXD462404 AU524290:AV527940 KQ524290:KR527940 UM524290:UN527940 AEI524290:AEJ527940 AOE524290:AOF527940 AYA524290:AYB527940 BHW524290:BHX527940 BRS524290:BRT527940 CBO524290:CBP527940 CLK524290:CLL527940 CVG524290:CVH527940 DFC524290:DFD527940 DOY524290:DOZ527940 DYU524290:DYV527940 EIQ524290:EIR527940 ESM524290:ESN527940 FCI524290:FCJ527940 FME524290:FMF527940 FWA524290:FWB527940 GFW524290:GFX527940 GPS524290:GPT527940 GZO524290:GZP527940 HJK524290:HJL527940 HTG524290:HTH527940 IDC524290:IDD527940 IMY524290:IMZ527940 IWU524290:IWV527940 JGQ524290:JGR527940 JQM524290:JQN527940 KAI524290:KAJ527940 KKE524290:KKF527940 KUA524290:KUB527940 LDW524290:LDX527940 LNS524290:LNT527940 LXO524290:LXP527940 MHK524290:MHL527940 MRG524290:MRH527940 NBC524290:NBD527940 NKY524290:NKZ527940 NUU524290:NUV527940 OEQ524290:OER527940 OOM524290:OON527940 OYI524290:OYJ527940 PIE524290:PIF527940 PSA524290:PSB527940 QBW524290:QBX527940 QLS524290:QLT527940 QVO524290:QVP527940 RFK524290:RFL527940 RPG524290:RPH527940 RZC524290:RZD527940 SIY524290:SIZ527940 SSU524290:SSV527940 TCQ524290:TCR527940 TMM524290:TMN527940 TWI524290:TWJ527940 UGE524290:UGF527940 UQA524290:UQB527940 UZW524290:UZX527940 VJS524290:VJT527940 VTO524290:VTP527940 WDK524290:WDL527940 WNG524290:WNH527940 WXC524290:WXD527940 AU589826:AV593476 KQ589826:KR593476 UM589826:UN593476 AEI589826:AEJ593476 AOE589826:AOF593476 AYA589826:AYB593476 BHW589826:BHX593476 BRS589826:BRT593476 CBO589826:CBP593476 CLK589826:CLL593476 CVG589826:CVH593476 DFC589826:DFD593476 DOY589826:DOZ593476 DYU589826:DYV593476 EIQ589826:EIR593476 ESM589826:ESN593476 FCI589826:FCJ593476 FME589826:FMF593476 FWA589826:FWB593476 GFW589826:GFX593476 GPS589826:GPT593476 GZO589826:GZP593476 HJK589826:HJL593476 HTG589826:HTH593476 IDC589826:IDD593476 IMY589826:IMZ593476 IWU589826:IWV593476 JGQ589826:JGR593476 JQM589826:JQN593476 KAI589826:KAJ593476 KKE589826:KKF593476 KUA589826:KUB593476 LDW589826:LDX593476 LNS589826:LNT593476 LXO589826:LXP593476 MHK589826:MHL593476 MRG589826:MRH593476 NBC589826:NBD593476 NKY589826:NKZ593476 NUU589826:NUV593476 OEQ589826:OER593476 OOM589826:OON593476 OYI589826:OYJ593476 PIE589826:PIF593476 PSA589826:PSB593476 QBW589826:QBX593476 QLS589826:QLT593476 QVO589826:QVP593476 RFK589826:RFL593476 RPG589826:RPH593476 RZC589826:RZD593476 SIY589826:SIZ593476 SSU589826:SSV593476 TCQ589826:TCR593476 TMM589826:TMN593476 TWI589826:TWJ593476 UGE589826:UGF593476 UQA589826:UQB593476 UZW589826:UZX593476 VJS589826:VJT593476 VTO589826:VTP593476 WDK589826:WDL593476 WNG589826:WNH593476 WXC589826:WXD593476 AU655362:AV659012 KQ655362:KR659012 UM655362:UN659012 AEI655362:AEJ659012 AOE655362:AOF659012 AYA655362:AYB659012 BHW655362:BHX659012 BRS655362:BRT659012 CBO655362:CBP659012 CLK655362:CLL659012 CVG655362:CVH659012 DFC655362:DFD659012 DOY655362:DOZ659012 DYU655362:DYV659012 EIQ655362:EIR659012 ESM655362:ESN659012 FCI655362:FCJ659012 FME655362:FMF659012 FWA655362:FWB659012 GFW655362:GFX659012 GPS655362:GPT659012 GZO655362:GZP659012 HJK655362:HJL659012 HTG655362:HTH659012 IDC655362:IDD659012 IMY655362:IMZ659012 IWU655362:IWV659012 JGQ655362:JGR659012 JQM655362:JQN659012 KAI655362:KAJ659012 KKE655362:KKF659012 KUA655362:KUB659012 LDW655362:LDX659012 LNS655362:LNT659012 LXO655362:LXP659012 MHK655362:MHL659012 MRG655362:MRH659012 NBC655362:NBD659012 NKY655362:NKZ659012 NUU655362:NUV659012 OEQ655362:OER659012 OOM655362:OON659012 OYI655362:OYJ659012 PIE655362:PIF659012 PSA655362:PSB659012 QBW655362:QBX659012 QLS655362:QLT659012 QVO655362:QVP659012 RFK655362:RFL659012 RPG655362:RPH659012 RZC655362:RZD659012 SIY655362:SIZ659012 SSU655362:SSV659012 TCQ655362:TCR659012 TMM655362:TMN659012 TWI655362:TWJ659012 UGE655362:UGF659012 UQA655362:UQB659012 UZW655362:UZX659012 VJS655362:VJT659012 VTO655362:VTP659012 WDK655362:WDL659012 WNG655362:WNH659012 WXC655362:WXD659012 AU720898:AV724548 KQ720898:KR724548 UM720898:UN724548 AEI720898:AEJ724548 AOE720898:AOF724548 AYA720898:AYB724548 BHW720898:BHX724548 BRS720898:BRT724548 CBO720898:CBP724548 CLK720898:CLL724548 CVG720898:CVH724548 DFC720898:DFD724548 DOY720898:DOZ724548 DYU720898:DYV724548 EIQ720898:EIR724548 ESM720898:ESN724548 FCI720898:FCJ724548 FME720898:FMF724548 FWA720898:FWB724548 GFW720898:GFX724548 GPS720898:GPT724548 GZO720898:GZP724548 HJK720898:HJL724548 HTG720898:HTH724548 IDC720898:IDD724548 IMY720898:IMZ724548 IWU720898:IWV724548 JGQ720898:JGR724548 JQM720898:JQN724548 KAI720898:KAJ724548 KKE720898:KKF724548 KUA720898:KUB724548 LDW720898:LDX724548 LNS720898:LNT724548 LXO720898:LXP724548 MHK720898:MHL724548 MRG720898:MRH724548 NBC720898:NBD724548 NKY720898:NKZ724548 NUU720898:NUV724548 OEQ720898:OER724548 OOM720898:OON724548 OYI720898:OYJ724548 PIE720898:PIF724548 PSA720898:PSB724548 QBW720898:QBX724548 QLS720898:QLT724548 QVO720898:QVP724548 RFK720898:RFL724548 RPG720898:RPH724548 RZC720898:RZD724548 SIY720898:SIZ724548 SSU720898:SSV724548 TCQ720898:TCR724548 TMM720898:TMN724548 TWI720898:TWJ724548 UGE720898:UGF724548 UQA720898:UQB724548 UZW720898:UZX724548 VJS720898:VJT724548 VTO720898:VTP724548 WDK720898:WDL724548 WNG720898:WNH724548 WXC720898:WXD724548 AU786434:AV790084 KQ786434:KR790084 UM786434:UN790084 AEI786434:AEJ790084 AOE786434:AOF790084 AYA786434:AYB790084 BHW786434:BHX790084 BRS786434:BRT790084 CBO786434:CBP790084 CLK786434:CLL790084 CVG786434:CVH790084 DFC786434:DFD790084 DOY786434:DOZ790084 DYU786434:DYV790084 EIQ786434:EIR790084 ESM786434:ESN790084 FCI786434:FCJ790084 FME786434:FMF790084 FWA786434:FWB790084 GFW786434:GFX790084 GPS786434:GPT790084 GZO786434:GZP790084 HJK786434:HJL790084 HTG786434:HTH790084 IDC786434:IDD790084 IMY786434:IMZ790084 IWU786434:IWV790084 JGQ786434:JGR790084 JQM786434:JQN790084 KAI786434:KAJ790084 KKE786434:KKF790084 KUA786434:KUB790084 LDW786434:LDX790084 LNS786434:LNT790084 LXO786434:LXP790084 MHK786434:MHL790084 MRG786434:MRH790084 NBC786434:NBD790084 NKY786434:NKZ790084 NUU786434:NUV790084 OEQ786434:OER790084 OOM786434:OON790084 OYI786434:OYJ790084 PIE786434:PIF790084 PSA786434:PSB790084 QBW786434:QBX790084 QLS786434:QLT790084 QVO786434:QVP790084 RFK786434:RFL790084 RPG786434:RPH790084 RZC786434:RZD790084 SIY786434:SIZ790084 SSU786434:SSV790084 TCQ786434:TCR790084 TMM786434:TMN790084 TWI786434:TWJ790084 UGE786434:UGF790084 UQA786434:UQB790084 UZW786434:UZX790084 VJS786434:VJT790084 VTO786434:VTP790084 WDK786434:WDL790084 WNG786434:WNH790084 WXC786434:WXD790084 AU851970:AV855620 KQ851970:KR855620 UM851970:UN855620 AEI851970:AEJ855620 AOE851970:AOF855620 AYA851970:AYB855620 BHW851970:BHX855620 BRS851970:BRT855620 CBO851970:CBP855620 CLK851970:CLL855620 CVG851970:CVH855620 DFC851970:DFD855620 DOY851970:DOZ855620 DYU851970:DYV855620 EIQ851970:EIR855620 ESM851970:ESN855620 FCI851970:FCJ855620 FME851970:FMF855620 FWA851970:FWB855620 GFW851970:GFX855620 GPS851970:GPT855620 GZO851970:GZP855620 HJK851970:HJL855620 HTG851970:HTH855620 IDC851970:IDD855620 IMY851970:IMZ855620 IWU851970:IWV855620 JGQ851970:JGR855620 JQM851970:JQN855620 KAI851970:KAJ855620 KKE851970:KKF855620 KUA851970:KUB855620 LDW851970:LDX855620 LNS851970:LNT855620 LXO851970:LXP855620 MHK851970:MHL855620 MRG851970:MRH855620 NBC851970:NBD855620 NKY851970:NKZ855620 NUU851970:NUV855620 OEQ851970:OER855620 OOM851970:OON855620 OYI851970:OYJ855620 PIE851970:PIF855620 PSA851970:PSB855620 QBW851970:QBX855620 QLS851970:QLT855620 QVO851970:QVP855620 RFK851970:RFL855620 RPG851970:RPH855620 RZC851970:RZD855620 SIY851970:SIZ855620 SSU851970:SSV855620 TCQ851970:TCR855620 TMM851970:TMN855620 TWI851970:TWJ855620 UGE851970:UGF855620 UQA851970:UQB855620 UZW851970:UZX855620 VJS851970:VJT855620 VTO851970:VTP855620 WDK851970:WDL855620 WNG851970:WNH855620 WXC851970:WXD855620 AU917506:AV921156 KQ917506:KR921156 UM917506:UN921156 AEI917506:AEJ921156 AOE917506:AOF921156 AYA917506:AYB921156 BHW917506:BHX921156 BRS917506:BRT921156 CBO917506:CBP921156 CLK917506:CLL921156 CVG917506:CVH921156 DFC917506:DFD921156 DOY917506:DOZ921156 DYU917506:DYV921156 EIQ917506:EIR921156 ESM917506:ESN921156 FCI917506:FCJ921156 FME917506:FMF921156 FWA917506:FWB921156 GFW917506:GFX921156 GPS917506:GPT921156 GZO917506:GZP921156 HJK917506:HJL921156 HTG917506:HTH921156 IDC917506:IDD921156 IMY917506:IMZ921156 IWU917506:IWV921156 JGQ917506:JGR921156 JQM917506:JQN921156 KAI917506:KAJ921156 KKE917506:KKF921156 KUA917506:KUB921156 LDW917506:LDX921156 LNS917506:LNT921156 LXO917506:LXP921156 MHK917506:MHL921156 MRG917506:MRH921156 NBC917506:NBD921156 NKY917506:NKZ921156 NUU917506:NUV921156 OEQ917506:OER921156 OOM917506:OON921156 OYI917506:OYJ921156 PIE917506:PIF921156 PSA917506:PSB921156 QBW917506:QBX921156 QLS917506:QLT921156 QVO917506:QVP921156 RFK917506:RFL921156 RPG917506:RPH921156 RZC917506:RZD921156 SIY917506:SIZ921156 SSU917506:SSV921156 TCQ917506:TCR921156 TMM917506:TMN921156 TWI917506:TWJ921156 UGE917506:UGF921156 UQA917506:UQB921156 UZW917506:UZX921156 VJS917506:VJT921156 VTO917506:VTP921156 WDK917506:WDL921156 WNG917506:WNH921156 WXC917506:WXD921156 AU983042:AV986692 KQ983042:KR986692 UM983042:UN986692 AEI983042:AEJ986692 AOE983042:AOF986692 AYA983042:AYB986692 BHW983042:BHX986692 BRS983042:BRT986692 CBO983042:CBP986692 CLK983042:CLL986692 CVG983042:CVH986692 DFC983042:DFD986692 DOY983042:DOZ986692 DYU983042:DYV986692 EIQ983042:EIR986692 ESM983042:ESN986692 FCI983042:FCJ986692 FME983042:FMF986692 FWA983042:FWB986692 GFW983042:GFX986692 GPS983042:GPT986692 GZO983042:GZP986692 HJK983042:HJL986692 HTG983042:HTH986692 IDC983042:IDD986692 IMY983042:IMZ986692 IWU983042:IWV986692 JGQ983042:JGR986692 JQM983042:JQN986692 KAI983042:KAJ986692 KKE983042:KKF986692 KUA983042:KUB986692 LDW983042:LDX986692 LNS983042:LNT986692 LXO983042:LXP986692 MHK983042:MHL986692 MRG983042:MRH986692 NBC983042:NBD986692 NKY983042:NKZ986692 NUU983042:NUV986692 OEQ983042:OER986692 OOM983042:OON986692 OYI983042:OYJ986692 PIE983042:PIF986692 PSA983042:PSB986692 QBW983042:QBX986692 QLS983042:QLT986692 QVO983042:QVP986692 RFK983042:RFL986692 RPG983042:RPH986692 RZC983042:RZD986692 SIY983042:SIZ986692 SSU983042:SSV986692 TCQ983042:TCR986692 TMM983042:TMN986692 TWI983042:TWJ986692 UGE983042:UGF986692 UQA983042:UQB986692 UZW983042:UZX986692 VJS983042:VJT986692 VTO983042:VTP986692 WDK983042:WDL986692 WNG983042:WNH986692 WXC983042:WXD986692 JI2:JI1003 TE2:TE1003 ADA2:ADA1003 AMW2:AMW1003 AWS2:AWS1003 BGO2:BGO1003 BQK2:BQK1003 CAG2:CAG1003 CKC2:CKC1003 CTY2:CTY1003 DDU2:DDU1003 DNQ2:DNQ1003 DXM2:DXM1003 EHI2:EHI1003 ERE2:ERE1003 FBA2:FBA1003 FKW2:FKW1003 FUS2:FUS1003 GEO2:GEO1003 GOK2:GOK1003 GYG2:GYG1003 HIC2:HIC1003 HRY2:HRY1003 IBU2:IBU1003 ILQ2:ILQ1003 IVM2:IVM1003 JFI2:JFI1003 JPE2:JPE1003 JZA2:JZA1003 KIW2:KIW1003 KSS2:KSS1003 LCO2:LCO1003 LMK2:LMK1003 LWG2:LWG1003 MGC2:MGC1003 MPY2:MPY1003 MZU2:MZU1003 NJQ2:NJQ1003 NTM2:NTM1003 ODI2:ODI1003 ONE2:ONE1003 OXA2:OXA1003 PGW2:PGW1003 PQS2:PQS1003 QAO2:QAO1003 QKK2:QKK1003 QUG2:QUG1003 REC2:REC1003 RNY2:RNY1003 RXU2:RXU1003 SHQ2:SHQ1003 SRM2:SRM1003 TBI2:TBI1003 TLE2:TLE1003 TVA2:TVA1003 UEW2:UEW1003 UOS2:UOS1003 UYO2:UYO1003 VIK2:VIK1003 VSG2:VSG1003 WCC2:WCC1003 WLY2:WLY1003 WVU2:WVU1003 K65538:K66539 JI65538:JI66539 TE65538:TE66539 ADA65538:ADA66539 AMW65538:AMW66539 AWS65538:AWS66539 BGO65538:BGO66539 BQK65538:BQK66539 CAG65538:CAG66539 CKC65538:CKC66539 CTY65538:CTY66539 DDU65538:DDU66539 DNQ65538:DNQ66539 DXM65538:DXM66539 EHI65538:EHI66539 ERE65538:ERE66539 FBA65538:FBA66539 FKW65538:FKW66539 FUS65538:FUS66539 GEO65538:GEO66539 GOK65538:GOK66539 GYG65538:GYG66539 HIC65538:HIC66539 HRY65538:HRY66539 IBU65538:IBU66539 ILQ65538:ILQ66539 IVM65538:IVM66539 JFI65538:JFI66539 JPE65538:JPE66539 JZA65538:JZA66539 KIW65538:KIW66539 KSS65538:KSS66539 LCO65538:LCO66539 LMK65538:LMK66539 LWG65538:LWG66539 MGC65538:MGC66539 MPY65538:MPY66539 MZU65538:MZU66539 NJQ65538:NJQ66539 NTM65538:NTM66539 ODI65538:ODI66539 ONE65538:ONE66539 OXA65538:OXA66539 PGW65538:PGW66539 PQS65538:PQS66539 QAO65538:QAO66539 QKK65538:QKK66539 QUG65538:QUG66539 REC65538:REC66539 RNY65538:RNY66539 RXU65538:RXU66539 SHQ65538:SHQ66539 SRM65538:SRM66539 TBI65538:TBI66539 TLE65538:TLE66539 TVA65538:TVA66539 UEW65538:UEW66539 UOS65538:UOS66539 UYO65538:UYO66539 VIK65538:VIK66539 VSG65538:VSG66539 WCC65538:WCC66539 WLY65538:WLY66539 WVU65538:WVU66539 K131074:K132075 JI131074:JI132075 TE131074:TE132075 ADA131074:ADA132075 AMW131074:AMW132075 AWS131074:AWS132075 BGO131074:BGO132075 BQK131074:BQK132075 CAG131074:CAG132075 CKC131074:CKC132075 CTY131074:CTY132075 DDU131074:DDU132075 DNQ131074:DNQ132075 DXM131074:DXM132075 EHI131074:EHI132075 ERE131074:ERE132075 FBA131074:FBA132075 FKW131074:FKW132075 FUS131074:FUS132075 GEO131074:GEO132075 GOK131074:GOK132075 GYG131074:GYG132075 HIC131074:HIC132075 HRY131074:HRY132075 IBU131074:IBU132075 ILQ131074:ILQ132075 IVM131074:IVM132075 JFI131074:JFI132075 JPE131074:JPE132075 JZA131074:JZA132075 KIW131074:KIW132075 KSS131074:KSS132075 LCO131074:LCO132075 LMK131074:LMK132075 LWG131074:LWG132075 MGC131074:MGC132075 MPY131074:MPY132075 MZU131074:MZU132075 NJQ131074:NJQ132075 NTM131074:NTM132075 ODI131074:ODI132075 ONE131074:ONE132075 OXA131074:OXA132075 PGW131074:PGW132075 PQS131074:PQS132075 QAO131074:QAO132075 QKK131074:QKK132075 QUG131074:QUG132075 REC131074:REC132075 RNY131074:RNY132075 RXU131074:RXU132075 SHQ131074:SHQ132075 SRM131074:SRM132075 TBI131074:TBI132075 TLE131074:TLE132075 TVA131074:TVA132075 UEW131074:UEW132075 UOS131074:UOS132075 UYO131074:UYO132075 VIK131074:VIK132075 VSG131074:VSG132075 WCC131074:WCC132075 WLY131074:WLY132075 WVU131074:WVU132075 K196610:K197611 JI196610:JI197611 TE196610:TE197611 ADA196610:ADA197611 AMW196610:AMW197611 AWS196610:AWS197611 BGO196610:BGO197611 BQK196610:BQK197611 CAG196610:CAG197611 CKC196610:CKC197611 CTY196610:CTY197611 DDU196610:DDU197611 DNQ196610:DNQ197611 DXM196610:DXM197611 EHI196610:EHI197611 ERE196610:ERE197611 FBA196610:FBA197611 FKW196610:FKW197611 FUS196610:FUS197611 GEO196610:GEO197611 GOK196610:GOK197611 GYG196610:GYG197611 HIC196610:HIC197611 HRY196610:HRY197611 IBU196610:IBU197611 ILQ196610:ILQ197611 IVM196610:IVM197611 JFI196610:JFI197611 JPE196610:JPE197611 JZA196610:JZA197611 KIW196610:KIW197611 KSS196610:KSS197611 LCO196610:LCO197611 LMK196610:LMK197611 LWG196610:LWG197611 MGC196610:MGC197611 MPY196610:MPY197611 MZU196610:MZU197611 NJQ196610:NJQ197611 NTM196610:NTM197611 ODI196610:ODI197611 ONE196610:ONE197611 OXA196610:OXA197611 PGW196610:PGW197611 PQS196610:PQS197611 QAO196610:QAO197611 QKK196610:QKK197611 QUG196610:QUG197611 REC196610:REC197611 RNY196610:RNY197611 RXU196610:RXU197611 SHQ196610:SHQ197611 SRM196610:SRM197611 TBI196610:TBI197611 TLE196610:TLE197611 TVA196610:TVA197611 UEW196610:UEW197611 UOS196610:UOS197611 UYO196610:UYO197611 VIK196610:VIK197611 VSG196610:VSG197611 WCC196610:WCC197611 WLY196610:WLY197611 WVU196610:WVU197611 K262146:K263147 JI262146:JI263147 TE262146:TE263147 ADA262146:ADA263147 AMW262146:AMW263147 AWS262146:AWS263147 BGO262146:BGO263147 BQK262146:BQK263147 CAG262146:CAG263147 CKC262146:CKC263147 CTY262146:CTY263147 DDU262146:DDU263147 DNQ262146:DNQ263147 DXM262146:DXM263147 EHI262146:EHI263147 ERE262146:ERE263147 FBA262146:FBA263147 FKW262146:FKW263147 FUS262146:FUS263147 GEO262146:GEO263147 GOK262146:GOK263147 GYG262146:GYG263147 HIC262146:HIC263147 HRY262146:HRY263147 IBU262146:IBU263147 ILQ262146:ILQ263147 IVM262146:IVM263147 JFI262146:JFI263147 JPE262146:JPE263147 JZA262146:JZA263147 KIW262146:KIW263147 KSS262146:KSS263147 LCO262146:LCO263147 LMK262146:LMK263147 LWG262146:LWG263147 MGC262146:MGC263147 MPY262146:MPY263147 MZU262146:MZU263147 NJQ262146:NJQ263147 NTM262146:NTM263147 ODI262146:ODI263147 ONE262146:ONE263147 OXA262146:OXA263147 PGW262146:PGW263147 PQS262146:PQS263147 QAO262146:QAO263147 QKK262146:QKK263147 QUG262146:QUG263147 REC262146:REC263147 RNY262146:RNY263147 RXU262146:RXU263147 SHQ262146:SHQ263147 SRM262146:SRM263147 TBI262146:TBI263147 TLE262146:TLE263147 TVA262146:TVA263147 UEW262146:UEW263147 UOS262146:UOS263147 UYO262146:UYO263147 VIK262146:VIK263147 VSG262146:VSG263147 WCC262146:WCC263147 WLY262146:WLY263147 WVU262146:WVU263147 K327682:K328683 JI327682:JI328683 TE327682:TE328683 ADA327682:ADA328683 AMW327682:AMW328683 AWS327682:AWS328683 BGO327682:BGO328683 BQK327682:BQK328683 CAG327682:CAG328683 CKC327682:CKC328683 CTY327682:CTY328683 DDU327682:DDU328683 DNQ327682:DNQ328683 DXM327682:DXM328683 EHI327682:EHI328683 ERE327682:ERE328683 FBA327682:FBA328683 FKW327682:FKW328683 FUS327682:FUS328683 GEO327682:GEO328683 GOK327682:GOK328683 GYG327682:GYG328683 HIC327682:HIC328683 HRY327682:HRY328683 IBU327682:IBU328683 ILQ327682:ILQ328683 IVM327682:IVM328683 JFI327682:JFI328683 JPE327682:JPE328683 JZA327682:JZA328683 KIW327682:KIW328683 KSS327682:KSS328683 LCO327682:LCO328683 LMK327682:LMK328683 LWG327682:LWG328683 MGC327682:MGC328683 MPY327682:MPY328683 MZU327682:MZU328683 NJQ327682:NJQ328683 NTM327682:NTM328683 ODI327682:ODI328683 ONE327682:ONE328683 OXA327682:OXA328683 PGW327682:PGW328683 PQS327682:PQS328683 QAO327682:QAO328683 QKK327682:QKK328683 QUG327682:QUG328683 REC327682:REC328683 RNY327682:RNY328683 RXU327682:RXU328683 SHQ327682:SHQ328683 SRM327682:SRM328683 TBI327682:TBI328683 TLE327682:TLE328683 TVA327682:TVA328683 UEW327682:UEW328683 UOS327682:UOS328683 UYO327682:UYO328683 VIK327682:VIK328683 VSG327682:VSG328683 WCC327682:WCC328683 WLY327682:WLY328683 WVU327682:WVU328683 K393218:K394219 JI393218:JI394219 TE393218:TE394219 ADA393218:ADA394219 AMW393218:AMW394219 AWS393218:AWS394219 BGO393218:BGO394219 BQK393218:BQK394219 CAG393218:CAG394219 CKC393218:CKC394219 CTY393218:CTY394219 DDU393218:DDU394219 DNQ393218:DNQ394219 DXM393218:DXM394219 EHI393218:EHI394219 ERE393218:ERE394219 FBA393218:FBA394219 FKW393218:FKW394219 FUS393218:FUS394219 GEO393218:GEO394219 GOK393218:GOK394219 GYG393218:GYG394219 HIC393218:HIC394219 HRY393218:HRY394219 IBU393218:IBU394219 ILQ393218:ILQ394219 IVM393218:IVM394219 JFI393218:JFI394219 JPE393218:JPE394219 JZA393218:JZA394219 KIW393218:KIW394219 KSS393218:KSS394219 LCO393218:LCO394219 LMK393218:LMK394219 LWG393218:LWG394219 MGC393218:MGC394219 MPY393218:MPY394219 MZU393218:MZU394219 NJQ393218:NJQ394219 NTM393218:NTM394219 ODI393218:ODI394219 ONE393218:ONE394219 OXA393218:OXA394219 PGW393218:PGW394219 PQS393218:PQS394219 QAO393218:QAO394219 QKK393218:QKK394219 QUG393218:QUG394219 REC393218:REC394219 RNY393218:RNY394219 RXU393218:RXU394219 SHQ393218:SHQ394219 SRM393218:SRM394219 TBI393218:TBI394219 TLE393218:TLE394219 TVA393218:TVA394219 UEW393218:UEW394219 UOS393218:UOS394219 UYO393218:UYO394219 VIK393218:VIK394219 VSG393218:VSG394219 WCC393218:WCC394219 WLY393218:WLY394219 WVU393218:WVU394219 K458754:K459755 JI458754:JI459755 TE458754:TE459755 ADA458754:ADA459755 AMW458754:AMW459755 AWS458754:AWS459755 BGO458754:BGO459755 BQK458754:BQK459755 CAG458754:CAG459755 CKC458754:CKC459755 CTY458754:CTY459755 DDU458754:DDU459755 DNQ458754:DNQ459755 DXM458754:DXM459755 EHI458754:EHI459755 ERE458754:ERE459755 FBA458754:FBA459755 FKW458754:FKW459755 FUS458754:FUS459755 GEO458754:GEO459755 GOK458754:GOK459755 GYG458754:GYG459755 HIC458754:HIC459755 HRY458754:HRY459755 IBU458754:IBU459755 ILQ458754:ILQ459755 IVM458754:IVM459755 JFI458754:JFI459755 JPE458754:JPE459755 JZA458754:JZA459755 KIW458754:KIW459755 KSS458754:KSS459755 LCO458754:LCO459755 LMK458754:LMK459755 LWG458754:LWG459755 MGC458754:MGC459755 MPY458754:MPY459755 MZU458754:MZU459755 NJQ458754:NJQ459755 NTM458754:NTM459755 ODI458754:ODI459755 ONE458754:ONE459755 OXA458754:OXA459755 PGW458754:PGW459755 PQS458754:PQS459755 QAO458754:QAO459755 QKK458754:QKK459755 QUG458754:QUG459755 REC458754:REC459755 RNY458754:RNY459755 RXU458754:RXU459755 SHQ458754:SHQ459755 SRM458754:SRM459755 TBI458754:TBI459755 TLE458754:TLE459755 TVA458754:TVA459755 UEW458754:UEW459755 UOS458754:UOS459755 UYO458754:UYO459755 VIK458754:VIK459755 VSG458754:VSG459755 WCC458754:WCC459755 WLY458754:WLY459755 WVU458754:WVU459755 K524290:K525291 JI524290:JI525291 TE524290:TE525291 ADA524290:ADA525291 AMW524290:AMW525291 AWS524290:AWS525291 BGO524290:BGO525291 BQK524290:BQK525291 CAG524290:CAG525291 CKC524290:CKC525291 CTY524290:CTY525291 DDU524290:DDU525291 DNQ524290:DNQ525291 DXM524290:DXM525291 EHI524290:EHI525291 ERE524290:ERE525291 FBA524290:FBA525291 FKW524290:FKW525291 FUS524290:FUS525291 GEO524290:GEO525291 GOK524290:GOK525291 GYG524290:GYG525291 HIC524290:HIC525291 HRY524290:HRY525291 IBU524290:IBU525291 ILQ524290:ILQ525291 IVM524290:IVM525291 JFI524290:JFI525291 JPE524290:JPE525291 JZA524290:JZA525291 KIW524290:KIW525291 KSS524290:KSS525291 LCO524290:LCO525291 LMK524290:LMK525291 LWG524290:LWG525291 MGC524290:MGC525291 MPY524290:MPY525291 MZU524290:MZU525291 NJQ524290:NJQ525291 NTM524290:NTM525291 ODI524290:ODI525291 ONE524290:ONE525291 OXA524290:OXA525291 PGW524290:PGW525291 PQS524290:PQS525291 QAO524290:QAO525291 QKK524290:QKK525291 QUG524290:QUG525291 REC524290:REC525291 RNY524290:RNY525291 RXU524290:RXU525291 SHQ524290:SHQ525291 SRM524290:SRM525291 TBI524290:TBI525291 TLE524290:TLE525291 TVA524290:TVA525291 UEW524290:UEW525291 UOS524290:UOS525291 UYO524290:UYO525291 VIK524290:VIK525291 VSG524290:VSG525291 WCC524290:WCC525291 WLY524290:WLY525291 WVU524290:WVU525291 K589826:K590827 JI589826:JI590827 TE589826:TE590827 ADA589826:ADA590827 AMW589826:AMW590827 AWS589826:AWS590827 BGO589826:BGO590827 BQK589826:BQK590827 CAG589826:CAG590827 CKC589826:CKC590827 CTY589826:CTY590827 DDU589826:DDU590827 DNQ589826:DNQ590827 DXM589826:DXM590827 EHI589826:EHI590827 ERE589826:ERE590827 FBA589826:FBA590827 FKW589826:FKW590827 FUS589826:FUS590827 GEO589826:GEO590827 GOK589826:GOK590827 GYG589826:GYG590827 HIC589826:HIC590827 HRY589826:HRY590827 IBU589826:IBU590827 ILQ589826:ILQ590827 IVM589826:IVM590827 JFI589826:JFI590827 JPE589826:JPE590827 JZA589826:JZA590827 KIW589826:KIW590827 KSS589826:KSS590827 LCO589826:LCO590827 LMK589826:LMK590827 LWG589826:LWG590827 MGC589826:MGC590827 MPY589826:MPY590827 MZU589826:MZU590827 NJQ589826:NJQ590827 NTM589826:NTM590827 ODI589826:ODI590827 ONE589826:ONE590827 OXA589826:OXA590827 PGW589826:PGW590827 PQS589826:PQS590827 QAO589826:QAO590827 QKK589826:QKK590827 QUG589826:QUG590827 REC589826:REC590827 RNY589826:RNY590827 RXU589826:RXU590827 SHQ589826:SHQ590827 SRM589826:SRM590827 TBI589826:TBI590827 TLE589826:TLE590827 TVA589826:TVA590827 UEW589826:UEW590827 UOS589826:UOS590827 UYO589826:UYO590827 VIK589826:VIK590827 VSG589826:VSG590827 WCC589826:WCC590827 WLY589826:WLY590827 WVU589826:WVU590827 K655362:K656363 JI655362:JI656363 TE655362:TE656363 ADA655362:ADA656363 AMW655362:AMW656363 AWS655362:AWS656363 BGO655362:BGO656363 BQK655362:BQK656363 CAG655362:CAG656363 CKC655362:CKC656363 CTY655362:CTY656363 DDU655362:DDU656363 DNQ655362:DNQ656363 DXM655362:DXM656363 EHI655362:EHI656363 ERE655362:ERE656363 FBA655362:FBA656363 FKW655362:FKW656363 FUS655362:FUS656363 GEO655362:GEO656363 GOK655362:GOK656363 GYG655362:GYG656363 HIC655362:HIC656363 HRY655362:HRY656363 IBU655362:IBU656363 ILQ655362:ILQ656363 IVM655362:IVM656363 JFI655362:JFI656363 JPE655362:JPE656363 JZA655362:JZA656363 KIW655362:KIW656363 KSS655362:KSS656363 LCO655362:LCO656363 LMK655362:LMK656363 LWG655362:LWG656363 MGC655362:MGC656363 MPY655362:MPY656363 MZU655362:MZU656363 NJQ655362:NJQ656363 NTM655362:NTM656363 ODI655362:ODI656363 ONE655362:ONE656363 OXA655362:OXA656363 PGW655362:PGW656363 PQS655362:PQS656363 QAO655362:QAO656363 QKK655362:QKK656363 QUG655362:QUG656363 REC655362:REC656363 RNY655362:RNY656363 RXU655362:RXU656363 SHQ655362:SHQ656363 SRM655362:SRM656363 TBI655362:TBI656363 TLE655362:TLE656363 TVA655362:TVA656363 UEW655362:UEW656363 UOS655362:UOS656363 UYO655362:UYO656363 VIK655362:VIK656363 VSG655362:VSG656363 WCC655362:WCC656363 WLY655362:WLY656363 WVU655362:WVU656363 K720898:K721899 JI720898:JI721899 TE720898:TE721899 ADA720898:ADA721899 AMW720898:AMW721899 AWS720898:AWS721899 BGO720898:BGO721899 BQK720898:BQK721899 CAG720898:CAG721899 CKC720898:CKC721899 CTY720898:CTY721899 DDU720898:DDU721899 DNQ720898:DNQ721899 DXM720898:DXM721899 EHI720898:EHI721899 ERE720898:ERE721899 FBA720898:FBA721899 FKW720898:FKW721899 FUS720898:FUS721899 GEO720898:GEO721899 GOK720898:GOK721899 GYG720898:GYG721899 HIC720898:HIC721899 HRY720898:HRY721899 IBU720898:IBU721899 ILQ720898:ILQ721899 IVM720898:IVM721899 JFI720898:JFI721899 JPE720898:JPE721899 JZA720898:JZA721899 KIW720898:KIW721899 KSS720898:KSS721899 LCO720898:LCO721899 LMK720898:LMK721899 LWG720898:LWG721899 MGC720898:MGC721899 MPY720898:MPY721899 MZU720898:MZU721899 NJQ720898:NJQ721899 NTM720898:NTM721899 ODI720898:ODI721899 ONE720898:ONE721899 OXA720898:OXA721899 PGW720898:PGW721899 PQS720898:PQS721899 QAO720898:QAO721899 QKK720898:QKK721899 QUG720898:QUG721899 REC720898:REC721899 RNY720898:RNY721899 RXU720898:RXU721899 SHQ720898:SHQ721899 SRM720898:SRM721899 TBI720898:TBI721899 TLE720898:TLE721899 TVA720898:TVA721899 UEW720898:UEW721899 UOS720898:UOS721899 UYO720898:UYO721899 VIK720898:VIK721899 VSG720898:VSG721899 WCC720898:WCC721899 WLY720898:WLY721899 WVU720898:WVU721899 K786434:K787435 JI786434:JI787435 TE786434:TE787435 ADA786434:ADA787435 AMW786434:AMW787435 AWS786434:AWS787435 BGO786434:BGO787435 BQK786434:BQK787435 CAG786434:CAG787435 CKC786434:CKC787435 CTY786434:CTY787435 DDU786434:DDU787435 DNQ786434:DNQ787435 DXM786434:DXM787435 EHI786434:EHI787435 ERE786434:ERE787435 FBA786434:FBA787435 FKW786434:FKW787435 FUS786434:FUS787435 GEO786434:GEO787435 GOK786434:GOK787435 GYG786434:GYG787435 HIC786434:HIC787435 HRY786434:HRY787435 IBU786434:IBU787435 ILQ786434:ILQ787435 IVM786434:IVM787435 JFI786434:JFI787435 JPE786434:JPE787435 JZA786434:JZA787435 KIW786434:KIW787435 KSS786434:KSS787435 LCO786434:LCO787435 LMK786434:LMK787435 LWG786434:LWG787435 MGC786434:MGC787435 MPY786434:MPY787435 MZU786434:MZU787435 NJQ786434:NJQ787435 NTM786434:NTM787435 ODI786434:ODI787435 ONE786434:ONE787435 OXA786434:OXA787435 PGW786434:PGW787435 PQS786434:PQS787435 QAO786434:QAO787435 QKK786434:QKK787435 QUG786434:QUG787435 REC786434:REC787435 RNY786434:RNY787435 RXU786434:RXU787435 SHQ786434:SHQ787435 SRM786434:SRM787435 TBI786434:TBI787435 TLE786434:TLE787435 TVA786434:TVA787435 UEW786434:UEW787435 UOS786434:UOS787435 UYO786434:UYO787435 VIK786434:VIK787435 VSG786434:VSG787435 WCC786434:WCC787435 WLY786434:WLY787435 WVU786434:WVU787435 K851970:K852971 JI851970:JI852971 TE851970:TE852971 ADA851970:ADA852971 AMW851970:AMW852971 AWS851970:AWS852971 BGO851970:BGO852971 BQK851970:BQK852971 CAG851970:CAG852971 CKC851970:CKC852971 CTY851970:CTY852971 DDU851970:DDU852971 DNQ851970:DNQ852971 DXM851970:DXM852971 EHI851970:EHI852971 ERE851970:ERE852971 FBA851970:FBA852971 FKW851970:FKW852971 FUS851970:FUS852971 GEO851970:GEO852971 GOK851970:GOK852971 GYG851970:GYG852971 HIC851970:HIC852971 HRY851970:HRY852971 IBU851970:IBU852971 ILQ851970:ILQ852971 IVM851970:IVM852971 JFI851970:JFI852971 JPE851970:JPE852971 JZA851970:JZA852971 KIW851970:KIW852971 KSS851970:KSS852971 LCO851970:LCO852971 LMK851970:LMK852971 LWG851970:LWG852971 MGC851970:MGC852971 MPY851970:MPY852971 MZU851970:MZU852971 NJQ851970:NJQ852971 NTM851970:NTM852971 ODI851970:ODI852971 ONE851970:ONE852971 OXA851970:OXA852971 PGW851970:PGW852971 PQS851970:PQS852971 QAO851970:QAO852971 QKK851970:QKK852971 QUG851970:QUG852971 REC851970:REC852971 RNY851970:RNY852971 RXU851970:RXU852971 SHQ851970:SHQ852971 SRM851970:SRM852971 TBI851970:TBI852971 TLE851970:TLE852971 TVA851970:TVA852971 UEW851970:UEW852971 UOS851970:UOS852971 UYO851970:UYO852971 VIK851970:VIK852971 VSG851970:VSG852971 WCC851970:WCC852971 WLY851970:WLY852971 WVU851970:WVU852971 K917506:K918507 JI917506:JI918507 TE917506:TE918507 ADA917506:ADA918507 AMW917506:AMW918507 AWS917506:AWS918507 BGO917506:BGO918507 BQK917506:BQK918507 CAG917506:CAG918507 CKC917506:CKC918507 CTY917506:CTY918507 DDU917506:DDU918507 DNQ917506:DNQ918507 DXM917506:DXM918507 EHI917506:EHI918507 ERE917506:ERE918507 FBA917506:FBA918507 FKW917506:FKW918507 FUS917506:FUS918507 GEO917506:GEO918507 GOK917506:GOK918507 GYG917506:GYG918507 HIC917506:HIC918507 HRY917506:HRY918507 IBU917506:IBU918507 ILQ917506:ILQ918507 IVM917506:IVM918507 JFI917506:JFI918507 JPE917506:JPE918507 JZA917506:JZA918507 KIW917506:KIW918507 KSS917506:KSS918507 LCO917506:LCO918507 LMK917506:LMK918507 LWG917506:LWG918507 MGC917506:MGC918507 MPY917506:MPY918507 MZU917506:MZU918507 NJQ917506:NJQ918507 NTM917506:NTM918507 ODI917506:ODI918507 ONE917506:ONE918507 OXA917506:OXA918507 PGW917506:PGW918507 PQS917506:PQS918507 QAO917506:QAO918507 QKK917506:QKK918507 QUG917506:QUG918507 REC917506:REC918507 RNY917506:RNY918507 RXU917506:RXU918507 SHQ917506:SHQ918507 SRM917506:SRM918507 TBI917506:TBI918507 TLE917506:TLE918507 TVA917506:TVA918507 UEW917506:UEW918507 UOS917506:UOS918507 UYO917506:UYO918507 VIK917506:VIK918507 VSG917506:VSG918507 WCC917506:WCC918507 WLY917506:WLY918507 WVU917506:WVU918507 K983042:K984043 JI983042:JI984043 TE983042:TE984043 ADA983042:ADA984043 AMW983042:AMW984043 AWS983042:AWS984043 BGO983042:BGO984043 BQK983042:BQK984043 CAG983042:CAG984043 CKC983042:CKC984043 CTY983042:CTY984043 DDU983042:DDU984043 DNQ983042:DNQ984043 DXM983042:DXM984043 EHI983042:EHI984043 ERE983042:ERE984043 FBA983042:FBA984043 FKW983042:FKW984043 FUS983042:FUS984043 GEO983042:GEO984043 GOK983042:GOK984043 GYG983042:GYG984043 HIC983042:HIC984043 HRY983042:HRY984043 IBU983042:IBU984043 ILQ983042:ILQ984043 IVM983042:IVM984043 JFI983042:JFI984043 JPE983042:JPE984043 JZA983042:JZA984043 KIW983042:KIW984043 KSS983042:KSS984043 LCO983042:LCO984043 LMK983042:LMK984043 LWG983042:LWG984043 MGC983042:MGC984043 MPY983042:MPY984043 MZU983042:MZU984043 NJQ983042:NJQ984043 NTM983042:NTM984043 ODI983042:ODI984043 ONE983042:ONE984043 OXA983042:OXA984043 PGW983042:PGW984043 PQS983042:PQS984043 QAO983042:QAO984043 QKK983042:QKK984043 QUG983042:QUG984043 REC983042:REC984043 RNY983042:RNY984043 RXU983042:RXU984043 SHQ983042:SHQ984043 SRM983042:SRM984043 TBI983042:TBI984043 TLE983042:TLE984043 TVA983042:TVA984043 UEW983042:UEW984043 UOS983042:UOS984043 UYO983042:UYO984043 VIK983042:VIK984043 VSG983042:VSG984043 WCC983042:WCC984043 WLY983042:WLY984043 WVU983042:WVU984043 WVO983042:WVO984042 JC2:JC1002 SY2:SY1002 ACU2:ACU1002 AMQ2:AMQ1002 AWM2:AWM1002 BGI2:BGI1002 BQE2:BQE1002 CAA2:CAA1002 CJW2:CJW1002 CTS2:CTS1002 DDO2:DDO1002 DNK2:DNK1002 DXG2:DXG1002 EHC2:EHC1002 EQY2:EQY1002 FAU2:FAU1002 FKQ2:FKQ1002 FUM2:FUM1002 GEI2:GEI1002 GOE2:GOE1002 GYA2:GYA1002 HHW2:HHW1002 HRS2:HRS1002 IBO2:IBO1002 ILK2:ILK1002 IVG2:IVG1002 JFC2:JFC1002 JOY2:JOY1002 JYU2:JYU1002 KIQ2:KIQ1002 KSM2:KSM1002 LCI2:LCI1002 LME2:LME1002 LWA2:LWA1002 MFW2:MFW1002 MPS2:MPS1002 MZO2:MZO1002 NJK2:NJK1002 NTG2:NTG1002 ODC2:ODC1002 OMY2:OMY1002 OWU2:OWU1002 PGQ2:PGQ1002 PQM2:PQM1002 QAI2:QAI1002 QKE2:QKE1002 QUA2:QUA1002 RDW2:RDW1002 RNS2:RNS1002 RXO2:RXO1002 SHK2:SHK1002 SRG2:SRG1002 TBC2:TBC1002 TKY2:TKY1002 TUU2:TUU1002 UEQ2:UEQ1002 UOM2:UOM1002 UYI2:UYI1002 VIE2:VIE1002 VSA2:VSA1002 WBW2:WBW1002 WLS2:WLS1002 WVO2:WVO1002 E65538:E66538 JC65538:JC66538 SY65538:SY66538 ACU65538:ACU66538 AMQ65538:AMQ66538 AWM65538:AWM66538 BGI65538:BGI66538 BQE65538:BQE66538 CAA65538:CAA66538 CJW65538:CJW66538 CTS65538:CTS66538 DDO65538:DDO66538 DNK65538:DNK66538 DXG65538:DXG66538 EHC65538:EHC66538 EQY65538:EQY66538 FAU65538:FAU66538 FKQ65538:FKQ66538 FUM65538:FUM66538 GEI65538:GEI66538 GOE65538:GOE66538 GYA65538:GYA66538 HHW65538:HHW66538 HRS65538:HRS66538 IBO65538:IBO66538 ILK65538:ILK66538 IVG65538:IVG66538 JFC65538:JFC66538 JOY65538:JOY66538 JYU65538:JYU66538 KIQ65538:KIQ66538 KSM65538:KSM66538 LCI65538:LCI66538 LME65538:LME66538 LWA65538:LWA66538 MFW65538:MFW66538 MPS65538:MPS66538 MZO65538:MZO66538 NJK65538:NJK66538 NTG65538:NTG66538 ODC65538:ODC66538 OMY65538:OMY66538 OWU65538:OWU66538 PGQ65538:PGQ66538 PQM65538:PQM66538 QAI65538:QAI66538 QKE65538:QKE66538 QUA65538:QUA66538 RDW65538:RDW66538 RNS65538:RNS66538 RXO65538:RXO66538 SHK65538:SHK66538 SRG65538:SRG66538 TBC65538:TBC66538 TKY65538:TKY66538 TUU65538:TUU66538 UEQ65538:UEQ66538 UOM65538:UOM66538 UYI65538:UYI66538 VIE65538:VIE66538 VSA65538:VSA66538 WBW65538:WBW66538 WLS65538:WLS66538 WVO65538:WVO66538 E131074:E132074 JC131074:JC132074 SY131074:SY132074 ACU131074:ACU132074 AMQ131074:AMQ132074 AWM131074:AWM132074 BGI131074:BGI132074 BQE131074:BQE132074 CAA131074:CAA132074 CJW131074:CJW132074 CTS131074:CTS132074 DDO131074:DDO132074 DNK131074:DNK132074 DXG131074:DXG132074 EHC131074:EHC132074 EQY131074:EQY132074 FAU131074:FAU132074 FKQ131074:FKQ132074 FUM131074:FUM132074 GEI131074:GEI132074 GOE131074:GOE132074 GYA131074:GYA132074 HHW131074:HHW132074 HRS131074:HRS132074 IBO131074:IBO132074 ILK131074:ILK132074 IVG131074:IVG132074 JFC131074:JFC132074 JOY131074:JOY132074 JYU131074:JYU132074 KIQ131074:KIQ132074 KSM131074:KSM132074 LCI131074:LCI132074 LME131074:LME132074 LWA131074:LWA132074 MFW131074:MFW132074 MPS131074:MPS132074 MZO131074:MZO132074 NJK131074:NJK132074 NTG131074:NTG132074 ODC131074:ODC132074 OMY131074:OMY132074 OWU131074:OWU132074 PGQ131074:PGQ132074 PQM131074:PQM132074 QAI131074:QAI132074 QKE131074:QKE132074 QUA131074:QUA132074 RDW131074:RDW132074 RNS131074:RNS132074 RXO131074:RXO132074 SHK131074:SHK132074 SRG131074:SRG132074 TBC131074:TBC132074 TKY131074:TKY132074 TUU131074:TUU132074 UEQ131074:UEQ132074 UOM131074:UOM132074 UYI131074:UYI132074 VIE131074:VIE132074 VSA131074:VSA132074 WBW131074:WBW132074 WLS131074:WLS132074 WVO131074:WVO132074 E196610:E197610 JC196610:JC197610 SY196610:SY197610 ACU196610:ACU197610 AMQ196610:AMQ197610 AWM196610:AWM197610 BGI196610:BGI197610 BQE196610:BQE197610 CAA196610:CAA197610 CJW196610:CJW197610 CTS196610:CTS197610 DDO196610:DDO197610 DNK196610:DNK197610 DXG196610:DXG197610 EHC196610:EHC197610 EQY196610:EQY197610 FAU196610:FAU197610 FKQ196610:FKQ197610 FUM196610:FUM197610 GEI196610:GEI197610 GOE196610:GOE197610 GYA196610:GYA197610 HHW196610:HHW197610 HRS196610:HRS197610 IBO196610:IBO197610 ILK196610:ILK197610 IVG196610:IVG197610 JFC196610:JFC197610 JOY196610:JOY197610 JYU196610:JYU197610 KIQ196610:KIQ197610 KSM196610:KSM197610 LCI196610:LCI197610 LME196610:LME197610 LWA196610:LWA197610 MFW196610:MFW197610 MPS196610:MPS197610 MZO196610:MZO197610 NJK196610:NJK197610 NTG196610:NTG197610 ODC196610:ODC197610 OMY196610:OMY197610 OWU196610:OWU197610 PGQ196610:PGQ197610 PQM196610:PQM197610 QAI196610:QAI197610 QKE196610:QKE197610 QUA196610:QUA197610 RDW196610:RDW197610 RNS196610:RNS197610 RXO196610:RXO197610 SHK196610:SHK197610 SRG196610:SRG197610 TBC196610:TBC197610 TKY196610:TKY197610 TUU196610:TUU197610 UEQ196610:UEQ197610 UOM196610:UOM197610 UYI196610:UYI197610 VIE196610:VIE197610 VSA196610:VSA197610 WBW196610:WBW197610 WLS196610:WLS197610 WVO196610:WVO197610 E262146:E263146 JC262146:JC263146 SY262146:SY263146 ACU262146:ACU263146 AMQ262146:AMQ263146 AWM262146:AWM263146 BGI262146:BGI263146 BQE262146:BQE263146 CAA262146:CAA263146 CJW262146:CJW263146 CTS262146:CTS263146 DDO262146:DDO263146 DNK262146:DNK263146 DXG262146:DXG263146 EHC262146:EHC263146 EQY262146:EQY263146 FAU262146:FAU263146 FKQ262146:FKQ263146 FUM262146:FUM263146 GEI262146:GEI263146 GOE262146:GOE263146 GYA262146:GYA263146 HHW262146:HHW263146 HRS262146:HRS263146 IBO262146:IBO263146 ILK262146:ILK263146 IVG262146:IVG263146 JFC262146:JFC263146 JOY262146:JOY263146 JYU262146:JYU263146 KIQ262146:KIQ263146 KSM262146:KSM263146 LCI262146:LCI263146 LME262146:LME263146 LWA262146:LWA263146 MFW262146:MFW263146 MPS262146:MPS263146 MZO262146:MZO263146 NJK262146:NJK263146 NTG262146:NTG263146 ODC262146:ODC263146 OMY262146:OMY263146 OWU262146:OWU263146 PGQ262146:PGQ263146 PQM262146:PQM263146 QAI262146:QAI263146 QKE262146:QKE263146 QUA262146:QUA263146 RDW262146:RDW263146 RNS262146:RNS263146 RXO262146:RXO263146 SHK262146:SHK263146 SRG262146:SRG263146 TBC262146:TBC263146 TKY262146:TKY263146 TUU262146:TUU263146 UEQ262146:UEQ263146 UOM262146:UOM263146 UYI262146:UYI263146 VIE262146:VIE263146 VSA262146:VSA263146 WBW262146:WBW263146 WLS262146:WLS263146 WVO262146:WVO263146 E327682:E328682 JC327682:JC328682 SY327682:SY328682 ACU327682:ACU328682 AMQ327682:AMQ328682 AWM327682:AWM328682 BGI327682:BGI328682 BQE327682:BQE328682 CAA327682:CAA328682 CJW327682:CJW328682 CTS327682:CTS328682 DDO327682:DDO328682 DNK327682:DNK328682 DXG327682:DXG328682 EHC327682:EHC328682 EQY327682:EQY328682 FAU327682:FAU328682 FKQ327682:FKQ328682 FUM327682:FUM328682 GEI327682:GEI328682 GOE327682:GOE328682 GYA327682:GYA328682 HHW327682:HHW328682 HRS327682:HRS328682 IBO327682:IBO328682 ILK327682:ILK328682 IVG327682:IVG328682 JFC327682:JFC328682 JOY327682:JOY328682 JYU327682:JYU328682 KIQ327682:KIQ328682 KSM327682:KSM328682 LCI327682:LCI328682 LME327682:LME328682 LWA327682:LWA328682 MFW327682:MFW328682 MPS327682:MPS328682 MZO327682:MZO328682 NJK327682:NJK328682 NTG327682:NTG328682 ODC327682:ODC328682 OMY327682:OMY328682 OWU327682:OWU328682 PGQ327682:PGQ328682 PQM327682:PQM328682 QAI327682:QAI328682 QKE327682:QKE328682 QUA327682:QUA328682 RDW327682:RDW328682 RNS327682:RNS328682 RXO327682:RXO328682 SHK327682:SHK328682 SRG327682:SRG328682 TBC327682:TBC328682 TKY327682:TKY328682 TUU327682:TUU328682 UEQ327682:UEQ328682 UOM327682:UOM328682 UYI327682:UYI328682 VIE327682:VIE328682 VSA327682:VSA328682 WBW327682:WBW328682 WLS327682:WLS328682 WVO327682:WVO328682 E393218:E394218 JC393218:JC394218 SY393218:SY394218 ACU393218:ACU394218 AMQ393218:AMQ394218 AWM393218:AWM394218 BGI393218:BGI394218 BQE393218:BQE394218 CAA393218:CAA394218 CJW393218:CJW394218 CTS393218:CTS394218 DDO393218:DDO394218 DNK393218:DNK394218 DXG393218:DXG394218 EHC393218:EHC394218 EQY393218:EQY394218 FAU393218:FAU394218 FKQ393218:FKQ394218 FUM393218:FUM394218 GEI393218:GEI394218 GOE393218:GOE394218 GYA393218:GYA394218 HHW393218:HHW394218 HRS393218:HRS394218 IBO393218:IBO394218 ILK393218:ILK394218 IVG393218:IVG394218 JFC393218:JFC394218 JOY393218:JOY394218 JYU393218:JYU394218 KIQ393218:KIQ394218 KSM393218:KSM394218 LCI393218:LCI394218 LME393218:LME394218 LWA393218:LWA394218 MFW393218:MFW394218 MPS393218:MPS394218 MZO393218:MZO394218 NJK393218:NJK394218 NTG393218:NTG394218 ODC393218:ODC394218 OMY393218:OMY394218 OWU393218:OWU394218 PGQ393218:PGQ394218 PQM393218:PQM394218 QAI393218:QAI394218 QKE393218:QKE394218 QUA393218:QUA394218 RDW393218:RDW394218 RNS393218:RNS394218 RXO393218:RXO394218 SHK393218:SHK394218 SRG393218:SRG394218 TBC393218:TBC394218 TKY393218:TKY394218 TUU393218:TUU394218 UEQ393218:UEQ394218 UOM393218:UOM394218 UYI393218:UYI394218 VIE393218:VIE394218 VSA393218:VSA394218 WBW393218:WBW394218 WLS393218:WLS394218 WVO393218:WVO394218 E458754:E459754 JC458754:JC459754 SY458754:SY459754 ACU458754:ACU459754 AMQ458754:AMQ459754 AWM458754:AWM459754 BGI458754:BGI459754 BQE458754:BQE459754 CAA458754:CAA459754 CJW458754:CJW459754 CTS458754:CTS459754 DDO458754:DDO459754 DNK458754:DNK459754 DXG458754:DXG459754 EHC458754:EHC459754 EQY458754:EQY459754 FAU458754:FAU459754 FKQ458754:FKQ459754 FUM458754:FUM459754 GEI458754:GEI459754 GOE458754:GOE459754 GYA458754:GYA459754 HHW458754:HHW459754 HRS458754:HRS459754 IBO458754:IBO459754 ILK458754:ILK459754 IVG458754:IVG459754 JFC458754:JFC459754 JOY458754:JOY459754 JYU458754:JYU459754 KIQ458754:KIQ459754 KSM458754:KSM459754 LCI458754:LCI459754 LME458754:LME459754 LWA458754:LWA459754 MFW458754:MFW459754 MPS458754:MPS459754 MZO458754:MZO459754 NJK458754:NJK459754 NTG458754:NTG459754 ODC458754:ODC459754 OMY458754:OMY459754 OWU458754:OWU459754 PGQ458754:PGQ459754 PQM458754:PQM459754 QAI458754:QAI459754 QKE458754:QKE459754 QUA458754:QUA459754 RDW458754:RDW459754 RNS458754:RNS459754 RXO458754:RXO459754 SHK458754:SHK459754 SRG458754:SRG459754 TBC458754:TBC459754 TKY458754:TKY459754 TUU458754:TUU459754 UEQ458754:UEQ459754 UOM458754:UOM459754 UYI458754:UYI459754 VIE458754:VIE459754 VSA458754:VSA459754 WBW458754:WBW459754 WLS458754:WLS459754 WVO458754:WVO459754 E524290:E525290 JC524290:JC525290 SY524290:SY525290 ACU524290:ACU525290 AMQ524290:AMQ525290 AWM524290:AWM525290 BGI524290:BGI525290 BQE524290:BQE525290 CAA524290:CAA525290 CJW524290:CJW525290 CTS524290:CTS525290 DDO524290:DDO525290 DNK524290:DNK525290 DXG524290:DXG525290 EHC524290:EHC525290 EQY524290:EQY525290 FAU524290:FAU525290 FKQ524290:FKQ525290 FUM524290:FUM525290 GEI524290:GEI525290 GOE524290:GOE525290 GYA524290:GYA525290 HHW524290:HHW525290 HRS524290:HRS525290 IBO524290:IBO525290 ILK524290:ILK525290 IVG524290:IVG525290 JFC524290:JFC525290 JOY524290:JOY525290 JYU524290:JYU525290 KIQ524290:KIQ525290 KSM524290:KSM525290 LCI524290:LCI525290 LME524290:LME525290 LWA524290:LWA525290 MFW524290:MFW525290 MPS524290:MPS525290 MZO524290:MZO525290 NJK524290:NJK525290 NTG524290:NTG525290 ODC524290:ODC525290 OMY524290:OMY525290 OWU524290:OWU525290 PGQ524290:PGQ525290 PQM524290:PQM525290 QAI524290:QAI525290 QKE524290:QKE525290 QUA524290:QUA525290 RDW524290:RDW525290 RNS524290:RNS525290 RXO524290:RXO525290 SHK524290:SHK525290 SRG524290:SRG525290 TBC524290:TBC525290 TKY524290:TKY525290 TUU524290:TUU525290 UEQ524290:UEQ525290 UOM524290:UOM525290 UYI524290:UYI525290 VIE524290:VIE525290 VSA524290:VSA525290 WBW524290:WBW525290 WLS524290:WLS525290 WVO524290:WVO525290 E589826:E590826 JC589826:JC590826 SY589826:SY590826 ACU589826:ACU590826 AMQ589826:AMQ590826 AWM589826:AWM590826 BGI589826:BGI590826 BQE589826:BQE590826 CAA589826:CAA590826 CJW589826:CJW590826 CTS589826:CTS590826 DDO589826:DDO590826 DNK589826:DNK590826 DXG589826:DXG590826 EHC589826:EHC590826 EQY589826:EQY590826 FAU589826:FAU590826 FKQ589826:FKQ590826 FUM589826:FUM590826 GEI589826:GEI590826 GOE589826:GOE590826 GYA589826:GYA590826 HHW589826:HHW590826 HRS589826:HRS590826 IBO589826:IBO590826 ILK589826:ILK590826 IVG589826:IVG590826 JFC589826:JFC590826 JOY589826:JOY590826 JYU589826:JYU590826 KIQ589826:KIQ590826 KSM589826:KSM590826 LCI589826:LCI590826 LME589826:LME590826 LWA589826:LWA590826 MFW589826:MFW590826 MPS589826:MPS590826 MZO589826:MZO590826 NJK589826:NJK590826 NTG589826:NTG590826 ODC589826:ODC590826 OMY589826:OMY590826 OWU589826:OWU590826 PGQ589826:PGQ590826 PQM589826:PQM590826 QAI589826:QAI590826 QKE589826:QKE590826 QUA589826:QUA590826 RDW589826:RDW590826 RNS589826:RNS590826 RXO589826:RXO590826 SHK589826:SHK590826 SRG589826:SRG590826 TBC589826:TBC590826 TKY589826:TKY590826 TUU589826:TUU590826 UEQ589826:UEQ590826 UOM589826:UOM590826 UYI589826:UYI590826 VIE589826:VIE590826 VSA589826:VSA590826 WBW589826:WBW590826 WLS589826:WLS590826 WVO589826:WVO590826 E655362:E656362 JC655362:JC656362 SY655362:SY656362 ACU655362:ACU656362 AMQ655362:AMQ656362 AWM655362:AWM656362 BGI655362:BGI656362 BQE655362:BQE656362 CAA655362:CAA656362 CJW655362:CJW656362 CTS655362:CTS656362 DDO655362:DDO656362 DNK655362:DNK656362 DXG655362:DXG656362 EHC655362:EHC656362 EQY655362:EQY656362 FAU655362:FAU656362 FKQ655362:FKQ656362 FUM655362:FUM656362 GEI655362:GEI656362 GOE655362:GOE656362 GYA655362:GYA656362 HHW655362:HHW656362 HRS655362:HRS656362 IBO655362:IBO656362 ILK655362:ILK656362 IVG655362:IVG656362 JFC655362:JFC656362 JOY655362:JOY656362 JYU655362:JYU656362 KIQ655362:KIQ656362 KSM655362:KSM656362 LCI655362:LCI656362 LME655362:LME656362 LWA655362:LWA656362 MFW655362:MFW656362 MPS655362:MPS656362 MZO655362:MZO656362 NJK655362:NJK656362 NTG655362:NTG656362 ODC655362:ODC656362 OMY655362:OMY656362 OWU655362:OWU656362 PGQ655362:PGQ656362 PQM655362:PQM656362 QAI655362:QAI656362 QKE655362:QKE656362 QUA655362:QUA656362 RDW655362:RDW656362 RNS655362:RNS656362 RXO655362:RXO656362 SHK655362:SHK656362 SRG655362:SRG656362 TBC655362:TBC656362 TKY655362:TKY656362 TUU655362:TUU656362 UEQ655362:UEQ656362 UOM655362:UOM656362 UYI655362:UYI656362 VIE655362:VIE656362 VSA655362:VSA656362 WBW655362:WBW656362 WLS655362:WLS656362 WVO655362:WVO656362 E720898:E721898 JC720898:JC721898 SY720898:SY721898 ACU720898:ACU721898 AMQ720898:AMQ721898 AWM720898:AWM721898 BGI720898:BGI721898 BQE720898:BQE721898 CAA720898:CAA721898 CJW720898:CJW721898 CTS720898:CTS721898 DDO720898:DDO721898 DNK720898:DNK721898 DXG720898:DXG721898 EHC720898:EHC721898 EQY720898:EQY721898 FAU720898:FAU721898 FKQ720898:FKQ721898 FUM720898:FUM721898 GEI720898:GEI721898 GOE720898:GOE721898 GYA720898:GYA721898 HHW720898:HHW721898 HRS720898:HRS721898 IBO720898:IBO721898 ILK720898:ILK721898 IVG720898:IVG721898 JFC720898:JFC721898 JOY720898:JOY721898 JYU720898:JYU721898 KIQ720898:KIQ721898 KSM720898:KSM721898 LCI720898:LCI721898 LME720898:LME721898 LWA720898:LWA721898 MFW720898:MFW721898 MPS720898:MPS721898 MZO720898:MZO721898 NJK720898:NJK721898 NTG720898:NTG721898 ODC720898:ODC721898 OMY720898:OMY721898 OWU720898:OWU721898 PGQ720898:PGQ721898 PQM720898:PQM721898 QAI720898:QAI721898 QKE720898:QKE721898 QUA720898:QUA721898 RDW720898:RDW721898 RNS720898:RNS721898 RXO720898:RXO721898 SHK720898:SHK721898 SRG720898:SRG721898 TBC720898:TBC721898 TKY720898:TKY721898 TUU720898:TUU721898 UEQ720898:UEQ721898 UOM720898:UOM721898 UYI720898:UYI721898 VIE720898:VIE721898 VSA720898:VSA721898 WBW720898:WBW721898 WLS720898:WLS721898 WVO720898:WVO721898 E786434:E787434 JC786434:JC787434 SY786434:SY787434 ACU786434:ACU787434 AMQ786434:AMQ787434 AWM786434:AWM787434 BGI786434:BGI787434 BQE786434:BQE787434 CAA786434:CAA787434 CJW786434:CJW787434 CTS786434:CTS787434 DDO786434:DDO787434 DNK786434:DNK787434 DXG786434:DXG787434 EHC786434:EHC787434 EQY786434:EQY787434 FAU786434:FAU787434 FKQ786434:FKQ787434 FUM786434:FUM787434 GEI786434:GEI787434 GOE786434:GOE787434 GYA786434:GYA787434 HHW786434:HHW787434 HRS786434:HRS787434 IBO786434:IBO787434 ILK786434:ILK787434 IVG786434:IVG787434 JFC786434:JFC787434 JOY786434:JOY787434 JYU786434:JYU787434 KIQ786434:KIQ787434 KSM786434:KSM787434 LCI786434:LCI787434 LME786434:LME787434 LWA786434:LWA787434 MFW786434:MFW787434 MPS786434:MPS787434 MZO786434:MZO787434 NJK786434:NJK787434 NTG786434:NTG787434 ODC786434:ODC787434 OMY786434:OMY787434 OWU786434:OWU787434 PGQ786434:PGQ787434 PQM786434:PQM787434 QAI786434:QAI787434 QKE786434:QKE787434 QUA786434:QUA787434 RDW786434:RDW787434 RNS786434:RNS787434 RXO786434:RXO787434 SHK786434:SHK787434 SRG786434:SRG787434 TBC786434:TBC787434 TKY786434:TKY787434 TUU786434:TUU787434 UEQ786434:UEQ787434 UOM786434:UOM787434 UYI786434:UYI787434 VIE786434:VIE787434 VSA786434:VSA787434 WBW786434:WBW787434 WLS786434:WLS787434 WVO786434:WVO787434 E851970:E852970 JC851970:JC852970 SY851970:SY852970 ACU851970:ACU852970 AMQ851970:AMQ852970 AWM851970:AWM852970 BGI851970:BGI852970 BQE851970:BQE852970 CAA851970:CAA852970 CJW851970:CJW852970 CTS851970:CTS852970 DDO851970:DDO852970 DNK851970:DNK852970 DXG851970:DXG852970 EHC851970:EHC852970 EQY851970:EQY852970 FAU851970:FAU852970 FKQ851970:FKQ852970 FUM851970:FUM852970 GEI851970:GEI852970 GOE851970:GOE852970 GYA851970:GYA852970 HHW851970:HHW852970 HRS851970:HRS852970 IBO851970:IBO852970 ILK851970:ILK852970 IVG851970:IVG852970 JFC851970:JFC852970 JOY851970:JOY852970 JYU851970:JYU852970 KIQ851970:KIQ852970 KSM851970:KSM852970 LCI851970:LCI852970 LME851970:LME852970 LWA851970:LWA852970 MFW851970:MFW852970 MPS851970:MPS852970 MZO851970:MZO852970 NJK851970:NJK852970 NTG851970:NTG852970 ODC851970:ODC852970 OMY851970:OMY852970 OWU851970:OWU852970 PGQ851970:PGQ852970 PQM851970:PQM852970 QAI851970:QAI852970 QKE851970:QKE852970 QUA851970:QUA852970 RDW851970:RDW852970 RNS851970:RNS852970 RXO851970:RXO852970 SHK851970:SHK852970 SRG851970:SRG852970 TBC851970:TBC852970 TKY851970:TKY852970 TUU851970:TUU852970 UEQ851970:UEQ852970 UOM851970:UOM852970 UYI851970:UYI852970 VIE851970:VIE852970 VSA851970:VSA852970 WBW851970:WBW852970 WLS851970:WLS852970 WVO851970:WVO852970 E917506:E918506 JC917506:JC918506 SY917506:SY918506 ACU917506:ACU918506 AMQ917506:AMQ918506 AWM917506:AWM918506 BGI917506:BGI918506 BQE917506:BQE918506 CAA917506:CAA918506 CJW917506:CJW918506 CTS917506:CTS918506 DDO917506:DDO918506 DNK917506:DNK918506 DXG917506:DXG918506 EHC917506:EHC918506 EQY917506:EQY918506 FAU917506:FAU918506 FKQ917506:FKQ918506 FUM917506:FUM918506 GEI917506:GEI918506 GOE917506:GOE918506 GYA917506:GYA918506 HHW917506:HHW918506 HRS917506:HRS918506 IBO917506:IBO918506 ILK917506:ILK918506 IVG917506:IVG918506 JFC917506:JFC918506 JOY917506:JOY918506 JYU917506:JYU918506 KIQ917506:KIQ918506 KSM917506:KSM918506 LCI917506:LCI918506 LME917506:LME918506 LWA917506:LWA918506 MFW917506:MFW918506 MPS917506:MPS918506 MZO917506:MZO918506 NJK917506:NJK918506 NTG917506:NTG918506 ODC917506:ODC918506 OMY917506:OMY918506 OWU917506:OWU918506 PGQ917506:PGQ918506 PQM917506:PQM918506 QAI917506:QAI918506 QKE917506:QKE918506 QUA917506:QUA918506 RDW917506:RDW918506 RNS917506:RNS918506 RXO917506:RXO918506 SHK917506:SHK918506 SRG917506:SRG918506 TBC917506:TBC918506 TKY917506:TKY918506 TUU917506:TUU918506 UEQ917506:UEQ918506 UOM917506:UOM918506 UYI917506:UYI918506 VIE917506:VIE918506 VSA917506:VSA918506 WBW917506:WBW918506 WLS917506:WLS918506 WVO917506:WVO918506 E983042:E984042 JC983042:JC984042 SY983042:SY984042 ACU983042:ACU984042 AMQ983042:AMQ984042 AWM983042:AWM984042 BGI983042:BGI984042 BQE983042:BQE984042 CAA983042:CAA984042 CJW983042:CJW984042 CTS983042:CTS984042 DDO983042:DDO984042 DNK983042:DNK984042 DXG983042:DXG984042 EHC983042:EHC984042 EQY983042:EQY984042 FAU983042:FAU984042 FKQ983042:FKQ984042 FUM983042:FUM984042 GEI983042:GEI984042 GOE983042:GOE984042 GYA983042:GYA984042 HHW983042:HHW984042 HRS983042:HRS984042 IBO983042:IBO984042 ILK983042:ILK984042 IVG983042:IVG984042 JFC983042:JFC984042 JOY983042:JOY984042 JYU983042:JYU984042 KIQ983042:KIQ984042 KSM983042:KSM984042 LCI983042:LCI984042 LME983042:LME984042 LWA983042:LWA984042 MFW983042:MFW984042 MPS983042:MPS984042 MZO983042:MZO984042 NJK983042:NJK984042 NTG983042:NTG984042 ODC983042:ODC984042 OMY983042:OMY984042 OWU983042:OWU984042 PGQ983042:PGQ984042 PQM983042:PQM984042 QAI983042:QAI984042 QKE983042:QKE984042 QUA983042:QUA984042 RDW983042:RDW984042 RNS983042:RNS984042 RXO983042:RXO984042 SHK983042:SHK984042 SRG983042:SRG984042 TBC983042:TBC984042 TKY983042:TKY984042 TUU983042:TUU984042 UEQ983042:UEQ984042 UOM983042:UOM984042 UYI983042:UYI984042 VIE983042:VIE984042 VSA983042:VSA984042 WBW983042:WBW984042 WLS983042:WLS984042 AU2:AV3652 K2:K1003 E2:E1002" xr:uid="{DAD5E69F-56C1-49E4-9CA6-89D080092EC4}">
      <formula1>1</formula1>
      <formula2>72686</formula2>
    </dataValidation>
    <dataValidation allowBlank="1" showInputMessage="1" showErrorMessage="1" promptTitle="Occupation" prompt="Free form.  i.e. Sales, Manager, President, Admin.  ...." sqref="WWX983042:WWX983139 KL2:KL99 UH2:UH99 AED2:AED99 ANZ2:ANZ99 AXV2:AXV99 BHR2:BHR99 BRN2:BRN99 CBJ2:CBJ99 CLF2:CLF99 CVB2:CVB99 DEX2:DEX99 DOT2:DOT99 DYP2:DYP99 EIL2:EIL99 ESH2:ESH99 FCD2:FCD99 FLZ2:FLZ99 FVV2:FVV99 GFR2:GFR99 GPN2:GPN99 GZJ2:GZJ99 HJF2:HJF99 HTB2:HTB99 ICX2:ICX99 IMT2:IMT99 IWP2:IWP99 JGL2:JGL99 JQH2:JQH99 KAD2:KAD99 KJZ2:KJZ99 KTV2:KTV99 LDR2:LDR99 LNN2:LNN99 LXJ2:LXJ99 MHF2:MHF99 MRB2:MRB99 NAX2:NAX99 NKT2:NKT99 NUP2:NUP99 OEL2:OEL99 OOH2:OOH99 OYD2:OYD99 PHZ2:PHZ99 PRV2:PRV99 QBR2:QBR99 QLN2:QLN99 QVJ2:QVJ99 RFF2:RFF99 RPB2:RPB99 RYX2:RYX99 SIT2:SIT99 SSP2:SSP99 TCL2:TCL99 TMH2:TMH99 TWD2:TWD99 UFZ2:UFZ99 UPV2:UPV99 UZR2:UZR99 VJN2:VJN99 VTJ2:VTJ99 WDF2:WDF99 WNB2:WNB99 WWX2:WWX99 AO65538:AO65635 KL65538:KL65635 UH65538:UH65635 AED65538:AED65635 ANZ65538:ANZ65635 AXV65538:AXV65635 BHR65538:BHR65635 BRN65538:BRN65635 CBJ65538:CBJ65635 CLF65538:CLF65635 CVB65538:CVB65635 DEX65538:DEX65635 DOT65538:DOT65635 DYP65538:DYP65635 EIL65538:EIL65635 ESH65538:ESH65635 FCD65538:FCD65635 FLZ65538:FLZ65635 FVV65538:FVV65635 GFR65538:GFR65635 GPN65538:GPN65635 GZJ65538:GZJ65635 HJF65538:HJF65635 HTB65538:HTB65635 ICX65538:ICX65635 IMT65538:IMT65635 IWP65538:IWP65635 JGL65538:JGL65635 JQH65538:JQH65635 KAD65538:KAD65635 KJZ65538:KJZ65635 KTV65538:KTV65635 LDR65538:LDR65635 LNN65538:LNN65635 LXJ65538:LXJ65635 MHF65538:MHF65635 MRB65538:MRB65635 NAX65538:NAX65635 NKT65538:NKT65635 NUP65538:NUP65635 OEL65538:OEL65635 OOH65538:OOH65635 OYD65538:OYD65635 PHZ65538:PHZ65635 PRV65538:PRV65635 QBR65538:QBR65635 QLN65538:QLN65635 QVJ65538:QVJ65635 RFF65538:RFF65635 RPB65538:RPB65635 RYX65538:RYX65635 SIT65538:SIT65635 SSP65538:SSP65635 TCL65538:TCL65635 TMH65538:TMH65635 TWD65538:TWD65635 UFZ65538:UFZ65635 UPV65538:UPV65635 UZR65538:UZR65635 VJN65538:VJN65635 VTJ65538:VTJ65635 WDF65538:WDF65635 WNB65538:WNB65635 WWX65538:WWX65635 AO131074:AO131171 KL131074:KL131171 UH131074:UH131171 AED131074:AED131171 ANZ131074:ANZ131171 AXV131074:AXV131171 BHR131074:BHR131171 BRN131074:BRN131171 CBJ131074:CBJ131171 CLF131074:CLF131171 CVB131074:CVB131171 DEX131074:DEX131171 DOT131074:DOT131171 DYP131074:DYP131171 EIL131074:EIL131171 ESH131074:ESH131171 FCD131074:FCD131171 FLZ131074:FLZ131171 FVV131074:FVV131171 GFR131074:GFR131171 GPN131074:GPN131171 GZJ131074:GZJ131171 HJF131074:HJF131171 HTB131074:HTB131171 ICX131074:ICX131171 IMT131074:IMT131171 IWP131074:IWP131171 JGL131074:JGL131171 JQH131074:JQH131171 KAD131074:KAD131171 KJZ131074:KJZ131171 KTV131074:KTV131171 LDR131074:LDR131171 LNN131074:LNN131171 LXJ131074:LXJ131171 MHF131074:MHF131171 MRB131074:MRB131171 NAX131074:NAX131171 NKT131074:NKT131171 NUP131074:NUP131171 OEL131074:OEL131171 OOH131074:OOH131171 OYD131074:OYD131171 PHZ131074:PHZ131171 PRV131074:PRV131171 QBR131074:QBR131171 QLN131074:QLN131171 QVJ131074:QVJ131171 RFF131074:RFF131171 RPB131074:RPB131171 RYX131074:RYX131171 SIT131074:SIT131171 SSP131074:SSP131171 TCL131074:TCL131171 TMH131074:TMH131171 TWD131074:TWD131171 UFZ131074:UFZ131171 UPV131074:UPV131171 UZR131074:UZR131171 VJN131074:VJN131171 VTJ131074:VTJ131171 WDF131074:WDF131171 WNB131074:WNB131171 WWX131074:WWX131171 AO196610:AO196707 KL196610:KL196707 UH196610:UH196707 AED196610:AED196707 ANZ196610:ANZ196707 AXV196610:AXV196707 BHR196610:BHR196707 BRN196610:BRN196707 CBJ196610:CBJ196707 CLF196610:CLF196707 CVB196610:CVB196707 DEX196610:DEX196707 DOT196610:DOT196707 DYP196610:DYP196707 EIL196610:EIL196707 ESH196610:ESH196707 FCD196610:FCD196707 FLZ196610:FLZ196707 FVV196610:FVV196707 GFR196610:GFR196707 GPN196610:GPN196707 GZJ196610:GZJ196707 HJF196610:HJF196707 HTB196610:HTB196707 ICX196610:ICX196707 IMT196610:IMT196707 IWP196610:IWP196707 JGL196610:JGL196707 JQH196610:JQH196707 KAD196610:KAD196707 KJZ196610:KJZ196707 KTV196610:KTV196707 LDR196610:LDR196707 LNN196610:LNN196707 LXJ196610:LXJ196707 MHF196610:MHF196707 MRB196610:MRB196707 NAX196610:NAX196707 NKT196610:NKT196707 NUP196610:NUP196707 OEL196610:OEL196707 OOH196610:OOH196707 OYD196610:OYD196707 PHZ196610:PHZ196707 PRV196610:PRV196707 QBR196610:QBR196707 QLN196610:QLN196707 QVJ196610:QVJ196707 RFF196610:RFF196707 RPB196610:RPB196707 RYX196610:RYX196707 SIT196610:SIT196707 SSP196610:SSP196707 TCL196610:TCL196707 TMH196610:TMH196707 TWD196610:TWD196707 UFZ196610:UFZ196707 UPV196610:UPV196707 UZR196610:UZR196707 VJN196610:VJN196707 VTJ196610:VTJ196707 WDF196610:WDF196707 WNB196610:WNB196707 WWX196610:WWX196707 AO262146:AO262243 KL262146:KL262243 UH262146:UH262243 AED262146:AED262243 ANZ262146:ANZ262243 AXV262146:AXV262243 BHR262146:BHR262243 BRN262146:BRN262243 CBJ262146:CBJ262243 CLF262146:CLF262243 CVB262146:CVB262243 DEX262146:DEX262243 DOT262146:DOT262243 DYP262146:DYP262243 EIL262146:EIL262243 ESH262146:ESH262243 FCD262146:FCD262243 FLZ262146:FLZ262243 FVV262146:FVV262243 GFR262146:GFR262243 GPN262146:GPN262243 GZJ262146:GZJ262243 HJF262146:HJF262243 HTB262146:HTB262243 ICX262146:ICX262243 IMT262146:IMT262243 IWP262146:IWP262243 JGL262146:JGL262243 JQH262146:JQH262243 KAD262146:KAD262243 KJZ262146:KJZ262243 KTV262146:KTV262243 LDR262146:LDR262243 LNN262146:LNN262243 LXJ262146:LXJ262243 MHF262146:MHF262243 MRB262146:MRB262243 NAX262146:NAX262243 NKT262146:NKT262243 NUP262146:NUP262243 OEL262146:OEL262243 OOH262146:OOH262243 OYD262146:OYD262243 PHZ262146:PHZ262243 PRV262146:PRV262243 QBR262146:QBR262243 QLN262146:QLN262243 QVJ262146:QVJ262243 RFF262146:RFF262243 RPB262146:RPB262243 RYX262146:RYX262243 SIT262146:SIT262243 SSP262146:SSP262243 TCL262146:TCL262243 TMH262146:TMH262243 TWD262146:TWD262243 UFZ262146:UFZ262243 UPV262146:UPV262243 UZR262146:UZR262243 VJN262146:VJN262243 VTJ262146:VTJ262243 WDF262146:WDF262243 WNB262146:WNB262243 WWX262146:WWX262243 AO327682:AO327779 KL327682:KL327779 UH327682:UH327779 AED327682:AED327779 ANZ327682:ANZ327779 AXV327682:AXV327779 BHR327682:BHR327779 BRN327682:BRN327779 CBJ327682:CBJ327779 CLF327682:CLF327779 CVB327682:CVB327779 DEX327682:DEX327779 DOT327682:DOT327779 DYP327682:DYP327779 EIL327682:EIL327779 ESH327682:ESH327779 FCD327682:FCD327779 FLZ327682:FLZ327779 FVV327682:FVV327779 GFR327682:GFR327779 GPN327682:GPN327779 GZJ327682:GZJ327779 HJF327682:HJF327779 HTB327682:HTB327779 ICX327682:ICX327779 IMT327682:IMT327779 IWP327682:IWP327779 JGL327682:JGL327779 JQH327682:JQH327779 KAD327682:KAD327779 KJZ327682:KJZ327779 KTV327682:KTV327779 LDR327682:LDR327779 LNN327682:LNN327779 LXJ327682:LXJ327779 MHF327682:MHF327779 MRB327682:MRB327779 NAX327682:NAX327779 NKT327682:NKT327779 NUP327682:NUP327779 OEL327682:OEL327779 OOH327682:OOH327779 OYD327682:OYD327779 PHZ327682:PHZ327779 PRV327682:PRV327779 QBR327682:QBR327779 QLN327682:QLN327779 QVJ327682:QVJ327779 RFF327682:RFF327779 RPB327682:RPB327779 RYX327682:RYX327779 SIT327682:SIT327779 SSP327682:SSP327779 TCL327682:TCL327779 TMH327682:TMH327779 TWD327682:TWD327779 UFZ327682:UFZ327779 UPV327682:UPV327779 UZR327682:UZR327779 VJN327682:VJN327779 VTJ327682:VTJ327779 WDF327682:WDF327779 WNB327682:WNB327779 WWX327682:WWX327779 AO393218:AO393315 KL393218:KL393315 UH393218:UH393315 AED393218:AED393315 ANZ393218:ANZ393315 AXV393218:AXV393315 BHR393218:BHR393315 BRN393218:BRN393315 CBJ393218:CBJ393315 CLF393218:CLF393315 CVB393218:CVB393315 DEX393218:DEX393315 DOT393218:DOT393315 DYP393218:DYP393315 EIL393218:EIL393315 ESH393218:ESH393315 FCD393218:FCD393315 FLZ393218:FLZ393315 FVV393218:FVV393315 GFR393218:GFR393315 GPN393218:GPN393315 GZJ393218:GZJ393315 HJF393218:HJF393315 HTB393218:HTB393315 ICX393218:ICX393315 IMT393218:IMT393315 IWP393218:IWP393315 JGL393218:JGL393315 JQH393218:JQH393315 KAD393218:KAD393315 KJZ393218:KJZ393315 KTV393218:KTV393315 LDR393218:LDR393315 LNN393218:LNN393315 LXJ393218:LXJ393315 MHF393218:MHF393315 MRB393218:MRB393315 NAX393218:NAX393315 NKT393218:NKT393315 NUP393218:NUP393315 OEL393218:OEL393315 OOH393218:OOH393315 OYD393218:OYD393315 PHZ393218:PHZ393315 PRV393218:PRV393315 QBR393218:QBR393315 QLN393218:QLN393315 QVJ393218:QVJ393315 RFF393218:RFF393315 RPB393218:RPB393315 RYX393218:RYX393315 SIT393218:SIT393315 SSP393218:SSP393315 TCL393218:TCL393315 TMH393218:TMH393315 TWD393218:TWD393315 UFZ393218:UFZ393315 UPV393218:UPV393315 UZR393218:UZR393315 VJN393218:VJN393315 VTJ393218:VTJ393315 WDF393218:WDF393315 WNB393218:WNB393315 WWX393218:WWX393315 AO458754:AO458851 KL458754:KL458851 UH458754:UH458851 AED458754:AED458851 ANZ458754:ANZ458851 AXV458754:AXV458851 BHR458754:BHR458851 BRN458754:BRN458851 CBJ458754:CBJ458851 CLF458754:CLF458851 CVB458754:CVB458851 DEX458754:DEX458851 DOT458754:DOT458851 DYP458754:DYP458851 EIL458754:EIL458851 ESH458754:ESH458851 FCD458754:FCD458851 FLZ458754:FLZ458851 FVV458754:FVV458851 GFR458754:GFR458851 GPN458754:GPN458851 GZJ458754:GZJ458851 HJF458754:HJF458851 HTB458754:HTB458851 ICX458754:ICX458851 IMT458754:IMT458851 IWP458754:IWP458851 JGL458754:JGL458851 JQH458754:JQH458851 KAD458754:KAD458851 KJZ458754:KJZ458851 KTV458754:KTV458851 LDR458754:LDR458851 LNN458754:LNN458851 LXJ458754:LXJ458851 MHF458754:MHF458851 MRB458754:MRB458851 NAX458754:NAX458851 NKT458754:NKT458851 NUP458754:NUP458851 OEL458754:OEL458851 OOH458754:OOH458851 OYD458754:OYD458851 PHZ458754:PHZ458851 PRV458754:PRV458851 QBR458754:QBR458851 QLN458754:QLN458851 QVJ458754:QVJ458851 RFF458754:RFF458851 RPB458754:RPB458851 RYX458754:RYX458851 SIT458754:SIT458851 SSP458754:SSP458851 TCL458754:TCL458851 TMH458754:TMH458851 TWD458754:TWD458851 UFZ458754:UFZ458851 UPV458754:UPV458851 UZR458754:UZR458851 VJN458754:VJN458851 VTJ458754:VTJ458851 WDF458754:WDF458851 WNB458754:WNB458851 WWX458754:WWX458851 AO524290:AO524387 KL524290:KL524387 UH524290:UH524387 AED524290:AED524387 ANZ524290:ANZ524387 AXV524290:AXV524387 BHR524290:BHR524387 BRN524290:BRN524387 CBJ524290:CBJ524387 CLF524290:CLF524387 CVB524290:CVB524387 DEX524290:DEX524387 DOT524290:DOT524387 DYP524290:DYP524387 EIL524290:EIL524387 ESH524290:ESH524387 FCD524290:FCD524387 FLZ524290:FLZ524387 FVV524290:FVV524387 GFR524290:GFR524387 GPN524290:GPN524387 GZJ524290:GZJ524387 HJF524290:HJF524387 HTB524290:HTB524387 ICX524290:ICX524387 IMT524290:IMT524387 IWP524290:IWP524387 JGL524290:JGL524387 JQH524290:JQH524387 KAD524290:KAD524387 KJZ524290:KJZ524387 KTV524290:KTV524387 LDR524290:LDR524387 LNN524290:LNN524387 LXJ524290:LXJ524387 MHF524290:MHF524387 MRB524290:MRB524387 NAX524290:NAX524387 NKT524290:NKT524387 NUP524290:NUP524387 OEL524290:OEL524387 OOH524290:OOH524387 OYD524290:OYD524387 PHZ524290:PHZ524387 PRV524290:PRV524387 QBR524290:QBR524387 QLN524290:QLN524387 QVJ524290:QVJ524387 RFF524290:RFF524387 RPB524290:RPB524387 RYX524290:RYX524387 SIT524290:SIT524387 SSP524290:SSP524387 TCL524290:TCL524387 TMH524290:TMH524387 TWD524290:TWD524387 UFZ524290:UFZ524387 UPV524290:UPV524387 UZR524290:UZR524387 VJN524290:VJN524387 VTJ524290:VTJ524387 WDF524290:WDF524387 WNB524290:WNB524387 WWX524290:WWX524387 AO589826:AO589923 KL589826:KL589923 UH589826:UH589923 AED589826:AED589923 ANZ589826:ANZ589923 AXV589826:AXV589923 BHR589826:BHR589923 BRN589826:BRN589923 CBJ589826:CBJ589923 CLF589826:CLF589923 CVB589826:CVB589923 DEX589826:DEX589923 DOT589826:DOT589923 DYP589826:DYP589923 EIL589826:EIL589923 ESH589826:ESH589923 FCD589826:FCD589923 FLZ589826:FLZ589923 FVV589826:FVV589923 GFR589826:GFR589923 GPN589826:GPN589923 GZJ589826:GZJ589923 HJF589826:HJF589923 HTB589826:HTB589923 ICX589826:ICX589923 IMT589826:IMT589923 IWP589826:IWP589923 JGL589826:JGL589923 JQH589826:JQH589923 KAD589826:KAD589923 KJZ589826:KJZ589923 KTV589826:KTV589923 LDR589826:LDR589923 LNN589826:LNN589923 LXJ589826:LXJ589923 MHF589826:MHF589923 MRB589826:MRB589923 NAX589826:NAX589923 NKT589826:NKT589923 NUP589826:NUP589923 OEL589826:OEL589923 OOH589826:OOH589923 OYD589826:OYD589923 PHZ589826:PHZ589923 PRV589826:PRV589923 QBR589826:QBR589923 QLN589826:QLN589923 QVJ589826:QVJ589923 RFF589826:RFF589923 RPB589826:RPB589923 RYX589826:RYX589923 SIT589826:SIT589923 SSP589826:SSP589923 TCL589826:TCL589923 TMH589826:TMH589923 TWD589826:TWD589923 UFZ589826:UFZ589923 UPV589826:UPV589923 UZR589826:UZR589923 VJN589826:VJN589923 VTJ589826:VTJ589923 WDF589826:WDF589923 WNB589826:WNB589923 WWX589826:WWX589923 AO655362:AO655459 KL655362:KL655459 UH655362:UH655459 AED655362:AED655459 ANZ655362:ANZ655459 AXV655362:AXV655459 BHR655362:BHR655459 BRN655362:BRN655459 CBJ655362:CBJ655459 CLF655362:CLF655459 CVB655362:CVB655459 DEX655362:DEX655459 DOT655362:DOT655459 DYP655362:DYP655459 EIL655362:EIL655459 ESH655362:ESH655459 FCD655362:FCD655459 FLZ655362:FLZ655459 FVV655362:FVV655459 GFR655362:GFR655459 GPN655362:GPN655459 GZJ655362:GZJ655459 HJF655362:HJF655459 HTB655362:HTB655459 ICX655362:ICX655459 IMT655362:IMT655459 IWP655362:IWP655459 JGL655362:JGL655459 JQH655362:JQH655459 KAD655362:KAD655459 KJZ655362:KJZ655459 KTV655362:KTV655459 LDR655362:LDR655459 LNN655362:LNN655459 LXJ655362:LXJ655459 MHF655362:MHF655459 MRB655362:MRB655459 NAX655362:NAX655459 NKT655362:NKT655459 NUP655362:NUP655459 OEL655362:OEL655459 OOH655362:OOH655459 OYD655362:OYD655459 PHZ655362:PHZ655459 PRV655362:PRV655459 QBR655362:QBR655459 QLN655362:QLN655459 QVJ655362:QVJ655459 RFF655362:RFF655459 RPB655362:RPB655459 RYX655362:RYX655459 SIT655362:SIT655459 SSP655362:SSP655459 TCL655362:TCL655459 TMH655362:TMH655459 TWD655362:TWD655459 UFZ655362:UFZ655459 UPV655362:UPV655459 UZR655362:UZR655459 VJN655362:VJN655459 VTJ655362:VTJ655459 WDF655362:WDF655459 WNB655362:WNB655459 WWX655362:WWX655459 AO720898:AO720995 KL720898:KL720995 UH720898:UH720995 AED720898:AED720995 ANZ720898:ANZ720995 AXV720898:AXV720995 BHR720898:BHR720995 BRN720898:BRN720995 CBJ720898:CBJ720995 CLF720898:CLF720995 CVB720898:CVB720995 DEX720898:DEX720995 DOT720898:DOT720995 DYP720898:DYP720995 EIL720898:EIL720995 ESH720898:ESH720995 FCD720898:FCD720995 FLZ720898:FLZ720995 FVV720898:FVV720995 GFR720898:GFR720995 GPN720898:GPN720995 GZJ720898:GZJ720995 HJF720898:HJF720995 HTB720898:HTB720995 ICX720898:ICX720995 IMT720898:IMT720995 IWP720898:IWP720995 JGL720898:JGL720995 JQH720898:JQH720995 KAD720898:KAD720995 KJZ720898:KJZ720995 KTV720898:KTV720995 LDR720898:LDR720995 LNN720898:LNN720995 LXJ720898:LXJ720995 MHF720898:MHF720995 MRB720898:MRB720995 NAX720898:NAX720995 NKT720898:NKT720995 NUP720898:NUP720995 OEL720898:OEL720995 OOH720898:OOH720995 OYD720898:OYD720995 PHZ720898:PHZ720995 PRV720898:PRV720995 QBR720898:QBR720995 QLN720898:QLN720995 QVJ720898:QVJ720995 RFF720898:RFF720995 RPB720898:RPB720995 RYX720898:RYX720995 SIT720898:SIT720995 SSP720898:SSP720995 TCL720898:TCL720995 TMH720898:TMH720995 TWD720898:TWD720995 UFZ720898:UFZ720995 UPV720898:UPV720995 UZR720898:UZR720995 VJN720898:VJN720995 VTJ720898:VTJ720995 WDF720898:WDF720995 WNB720898:WNB720995 WWX720898:WWX720995 AO786434:AO786531 KL786434:KL786531 UH786434:UH786531 AED786434:AED786531 ANZ786434:ANZ786531 AXV786434:AXV786531 BHR786434:BHR786531 BRN786434:BRN786531 CBJ786434:CBJ786531 CLF786434:CLF786531 CVB786434:CVB786531 DEX786434:DEX786531 DOT786434:DOT786531 DYP786434:DYP786531 EIL786434:EIL786531 ESH786434:ESH786531 FCD786434:FCD786531 FLZ786434:FLZ786531 FVV786434:FVV786531 GFR786434:GFR786531 GPN786434:GPN786531 GZJ786434:GZJ786531 HJF786434:HJF786531 HTB786434:HTB786531 ICX786434:ICX786531 IMT786434:IMT786531 IWP786434:IWP786531 JGL786434:JGL786531 JQH786434:JQH786531 KAD786434:KAD786531 KJZ786434:KJZ786531 KTV786434:KTV786531 LDR786434:LDR786531 LNN786434:LNN786531 LXJ786434:LXJ786531 MHF786434:MHF786531 MRB786434:MRB786531 NAX786434:NAX786531 NKT786434:NKT786531 NUP786434:NUP786531 OEL786434:OEL786531 OOH786434:OOH786531 OYD786434:OYD786531 PHZ786434:PHZ786531 PRV786434:PRV786531 QBR786434:QBR786531 QLN786434:QLN786531 QVJ786434:QVJ786531 RFF786434:RFF786531 RPB786434:RPB786531 RYX786434:RYX786531 SIT786434:SIT786531 SSP786434:SSP786531 TCL786434:TCL786531 TMH786434:TMH786531 TWD786434:TWD786531 UFZ786434:UFZ786531 UPV786434:UPV786531 UZR786434:UZR786531 VJN786434:VJN786531 VTJ786434:VTJ786531 WDF786434:WDF786531 WNB786434:WNB786531 WWX786434:WWX786531 AO851970:AO852067 KL851970:KL852067 UH851970:UH852067 AED851970:AED852067 ANZ851970:ANZ852067 AXV851970:AXV852067 BHR851970:BHR852067 BRN851970:BRN852067 CBJ851970:CBJ852067 CLF851970:CLF852067 CVB851970:CVB852067 DEX851970:DEX852067 DOT851970:DOT852067 DYP851970:DYP852067 EIL851970:EIL852067 ESH851970:ESH852067 FCD851970:FCD852067 FLZ851970:FLZ852067 FVV851970:FVV852067 GFR851970:GFR852067 GPN851970:GPN852067 GZJ851970:GZJ852067 HJF851970:HJF852067 HTB851970:HTB852067 ICX851970:ICX852067 IMT851970:IMT852067 IWP851970:IWP852067 JGL851970:JGL852067 JQH851970:JQH852067 KAD851970:KAD852067 KJZ851970:KJZ852067 KTV851970:KTV852067 LDR851970:LDR852067 LNN851970:LNN852067 LXJ851970:LXJ852067 MHF851970:MHF852067 MRB851970:MRB852067 NAX851970:NAX852067 NKT851970:NKT852067 NUP851970:NUP852067 OEL851970:OEL852067 OOH851970:OOH852067 OYD851970:OYD852067 PHZ851970:PHZ852067 PRV851970:PRV852067 QBR851970:QBR852067 QLN851970:QLN852067 QVJ851970:QVJ852067 RFF851970:RFF852067 RPB851970:RPB852067 RYX851970:RYX852067 SIT851970:SIT852067 SSP851970:SSP852067 TCL851970:TCL852067 TMH851970:TMH852067 TWD851970:TWD852067 UFZ851970:UFZ852067 UPV851970:UPV852067 UZR851970:UZR852067 VJN851970:VJN852067 VTJ851970:VTJ852067 WDF851970:WDF852067 WNB851970:WNB852067 WWX851970:WWX852067 AO917506:AO917603 KL917506:KL917603 UH917506:UH917603 AED917506:AED917603 ANZ917506:ANZ917603 AXV917506:AXV917603 BHR917506:BHR917603 BRN917506:BRN917603 CBJ917506:CBJ917603 CLF917506:CLF917603 CVB917506:CVB917603 DEX917506:DEX917603 DOT917506:DOT917603 DYP917506:DYP917603 EIL917506:EIL917603 ESH917506:ESH917603 FCD917506:FCD917603 FLZ917506:FLZ917603 FVV917506:FVV917603 GFR917506:GFR917603 GPN917506:GPN917603 GZJ917506:GZJ917603 HJF917506:HJF917603 HTB917506:HTB917603 ICX917506:ICX917603 IMT917506:IMT917603 IWP917506:IWP917603 JGL917506:JGL917603 JQH917506:JQH917603 KAD917506:KAD917603 KJZ917506:KJZ917603 KTV917506:KTV917603 LDR917506:LDR917603 LNN917506:LNN917603 LXJ917506:LXJ917603 MHF917506:MHF917603 MRB917506:MRB917603 NAX917506:NAX917603 NKT917506:NKT917603 NUP917506:NUP917603 OEL917506:OEL917603 OOH917506:OOH917603 OYD917506:OYD917603 PHZ917506:PHZ917603 PRV917506:PRV917603 QBR917506:QBR917603 QLN917506:QLN917603 QVJ917506:QVJ917603 RFF917506:RFF917603 RPB917506:RPB917603 RYX917506:RYX917603 SIT917506:SIT917603 SSP917506:SSP917603 TCL917506:TCL917603 TMH917506:TMH917603 TWD917506:TWD917603 UFZ917506:UFZ917603 UPV917506:UPV917603 UZR917506:UZR917603 VJN917506:VJN917603 VTJ917506:VTJ917603 WDF917506:WDF917603 WNB917506:WNB917603 WWX917506:WWX917603 AO983042:AO983139 KL983042:KL983139 UH983042:UH983139 AED983042:AED983139 ANZ983042:ANZ983139 AXV983042:AXV983139 BHR983042:BHR983139 BRN983042:BRN983139 CBJ983042:CBJ983139 CLF983042:CLF983139 CVB983042:CVB983139 DEX983042:DEX983139 DOT983042:DOT983139 DYP983042:DYP983139 EIL983042:EIL983139 ESH983042:ESH983139 FCD983042:FCD983139 FLZ983042:FLZ983139 FVV983042:FVV983139 GFR983042:GFR983139 GPN983042:GPN983139 GZJ983042:GZJ983139 HJF983042:HJF983139 HTB983042:HTB983139 ICX983042:ICX983139 IMT983042:IMT983139 IWP983042:IWP983139 JGL983042:JGL983139 JQH983042:JQH983139 KAD983042:KAD983139 KJZ983042:KJZ983139 KTV983042:KTV983139 LDR983042:LDR983139 LNN983042:LNN983139 LXJ983042:LXJ983139 MHF983042:MHF983139 MRB983042:MRB983139 NAX983042:NAX983139 NKT983042:NKT983139 NUP983042:NUP983139 OEL983042:OEL983139 OOH983042:OOH983139 OYD983042:OYD983139 PHZ983042:PHZ983139 PRV983042:PRV983139 QBR983042:QBR983139 QLN983042:QLN983139 QVJ983042:QVJ983139 RFF983042:RFF983139 RPB983042:RPB983139 RYX983042:RYX983139 SIT983042:SIT983139 SSP983042:SSP983139 TCL983042:TCL983139 TMH983042:TMH983139 TWD983042:TWD983139 UFZ983042:UFZ983139 UPV983042:UPV983139 UZR983042:UZR983139 VJN983042:VJN983139 VTJ983042:VTJ983139 WDF983042:WDF983139 WNB983042:WNB983139 AO2:AO99" xr:uid="{BE10EFB0-5A6A-4972-BE42-D854F0469524}"/>
    <dataValidation type="textLength" operator="lessThan" allowBlank="1" showInputMessage="1" showErrorMessage="1" errorTitle="Social Security" error="You must enter a 9 Digits Social Security Number  /  You do not need to enter the dashes." promptTitle="False" sqref="WVN983042:WVN983139 JB2:JB99 SX2:SX99 ACT2:ACT99 AMP2:AMP99 AWL2:AWL99 BGH2:BGH99 BQD2:BQD99 BZZ2:BZZ99 CJV2:CJV99 CTR2:CTR99 DDN2:DDN99 DNJ2:DNJ99 DXF2:DXF99 EHB2:EHB99 EQX2:EQX99 FAT2:FAT99 FKP2:FKP99 FUL2:FUL99 GEH2:GEH99 GOD2:GOD99 GXZ2:GXZ99 HHV2:HHV99 HRR2:HRR99 IBN2:IBN99 ILJ2:ILJ99 IVF2:IVF99 JFB2:JFB99 JOX2:JOX99 JYT2:JYT99 KIP2:KIP99 KSL2:KSL99 LCH2:LCH99 LMD2:LMD99 LVZ2:LVZ99 MFV2:MFV99 MPR2:MPR99 MZN2:MZN99 NJJ2:NJJ99 NTF2:NTF99 ODB2:ODB99 OMX2:OMX99 OWT2:OWT99 PGP2:PGP99 PQL2:PQL99 QAH2:QAH99 QKD2:QKD99 QTZ2:QTZ99 RDV2:RDV99 RNR2:RNR99 RXN2:RXN99 SHJ2:SHJ99 SRF2:SRF99 TBB2:TBB99 TKX2:TKX99 TUT2:TUT99 UEP2:UEP99 UOL2:UOL99 UYH2:UYH99 VID2:VID99 VRZ2:VRZ99 WBV2:WBV99 WLR2:WLR99 WVN2:WVN99 D65538:D65635 JB65538:JB65635 SX65538:SX65635 ACT65538:ACT65635 AMP65538:AMP65635 AWL65538:AWL65635 BGH65538:BGH65635 BQD65538:BQD65635 BZZ65538:BZZ65635 CJV65538:CJV65635 CTR65538:CTR65635 DDN65538:DDN65635 DNJ65538:DNJ65635 DXF65538:DXF65635 EHB65538:EHB65635 EQX65538:EQX65635 FAT65538:FAT65635 FKP65538:FKP65635 FUL65538:FUL65635 GEH65538:GEH65635 GOD65538:GOD65635 GXZ65538:GXZ65635 HHV65538:HHV65635 HRR65538:HRR65635 IBN65538:IBN65635 ILJ65538:ILJ65635 IVF65538:IVF65635 JFB65538:JFB65635 JOX65538:JOX65635 JYT65538:JYT65635 KIP65538:KIP65635 KSL65538:KSL65635 LCH65538:LCH65635 LMD65538:LMD65635 LVZ65538:LVZ65635 MFV65538:MFV65635 MPR65538:MPR65635 MZN65538:MZN65635 NJJ65538:NJJ65635 NTF65538:NTF65635 ODB65538:ODB65635 OMX65538:OMX65635 OWT65538:OWT65635 PGP65538:PGP65635 PQL65538:PQL65635 QAH65538:QAH65635 QKD65538:QKD65635 QTZ65538:QTZ65635 RDV65538:RDV65635 RNR65538:RNR65635 RXN65538:RXN65635 SHJ65538:SHJ65635 SRF65538:SRF65635 TBB65538:TBB65635 TKX65538:TKX65635 TUT65538:TUT65635 UEP65538:UEP65635 UOL65538:UOL65635 UYH65538:UYH65635 VID65538:VID65635 VRZ65538:VRZ65635 WBV65538:WBV65635 WLR65538:WLR65635 WVN65538:WVN65635 D131074:D131171 JB131074:JB131171 SX131074:SX131171 ACT131074:ACT131171 AMP131074:AMP131171 AWL131074:AWL131171 BGH131074:BGH131171 BQD131074:BQD131171 BZZ131074:BZZ131171 CJV131074:CJV131171 CTR131074:CTR131171 DDN131074:DDN131171 DNJ131074:DNJ131171 DXF131074:DXF131171 EHB131074:EHB131171 EQX131074:EQX131171 FAT131074:FAT131171 FKP131074:FKP131171 FUL131074:FUL131171 GEH131074:GEH131171 GOD131074:GOD131171 GXZ131074:GXZ131171 HHV131074:HHV131171 HRR131074:HRR131171 IBN131074:IBN131171 ILJ131074:ILJ131171 IVF131074:IVF131171 JFB131074:JFB131171 JOX131074:JOX131171 JYT131074:JYT131171 KIP131074:KIP131171 KSL131074:KSL131171 LCH131074:LCH131171 LMD131074:LMD131171 LVZ131074:LVZ131171 MFV131074:MFV131171 MPR131074:MPR131171 MZN131074:MZN131171 NJJ131074:NJJ131171 NTF131074:NTF131171 ODB131074:ODB131171 OMX131074:OMX131171 OWT131074:OWT131171 PGP131074:PGP131171 PQL131074:PQL131171 QAH131074:QAH131171 QKD131074:QKD131171 QTZ131074:QTZ131171 RDV131074:RDV131171 RNR131074:RNR131171 RXN131074:RXN131171 SHJ131074:SHJ131171 SRF131074:SRF131171 TBB131074:TBB131171 TKX131074:TKX131171 TUT131074:TUT131171 UEP131074:UEP131171 UOL131074:UOL131171 UYH131074:UYH131171 VID131074:VID131171 VRZ131074:VRZ131171 WBV131074:WBV131171 WLR131074:WLR131171 WVN131074:WVN131171 D196610:D196707 JB196610:JB196707 SX196610:SX196707 ACT196610:ACT196707 AMP196610:AMP196707 AWL196610:AWL196707 BGH196610:BGH196707 BQD196610:BQD196707 BZZ196610:BZZ196707 CJV196610:CJV196707 CTR196610:CTR196707 DDN196610:DDN196707 DNJ196610:DNJ196707 DXF196610:DXF196707 EHB196610:EHB196707 EQX196610:EQX196707 FAT196610:FAT196707 FKP196610:FKP196707 FUL196610:FUL196707 GEH196610:GEH196707 GOD196610:GOD196707 GXZ196610:GXZ196707 HHV196610:HHV196707 HRR196610:HRR196707 IBN196610:IBN196707 ILJ196610:ILJ196707 IVF196610:IVF196707 JFB196610:JFB196707 JOX196610:JOX196707 JYT196610:JYT196707 KIP196610:KIP196707 KSL196610:KSL196707 LCH196610:LCH196707 LMD196610:LMD196707 LVZ196610:LVZ196707 MFV196610:MFV196707 MPR196610:MPR196707 MZN196610:MZN196707 NJJ196610:NJJ196707 NTF196610:NTF196707 ODB196610:ODB196707 OMX196610:OMX196707 OWT196610:OWT196707 PGP196610:PGP196707 PQL196610:PQL196707 QAH196610:QAH196707 QKD196610:QKD196707 QTZ196610:QTZ196707 RDV196610:RDV196707 RNR196610:RNR196707 RXN196610:RXN196707 SHJ196610:SHJ196707 SRF196610:SRF196707 TBB196610:TBB196707 TKX196610:TKX196707 TUT196610:TUT196707 UEP196610:UEP196707 UOL196610:UOL196707 UYH196610:UYH196707 VID196610:VID196707 VRZ196610:VRZ196707 WBV196610:WBV196707 WLR196610:WLR196707 WVN196610:WVN196707 D262146:D262243 JB262146:JB262243 SX262146:SX262243 ACT262146:ACT262243 AMP262146:AMP262243 AWL262146:AWL262243 BGH262146:BGH262243 BQD262146:BQD262243 BZZ262146:BZZ262243 CJV262146:CJV262243 CTR262146:CTR262243 DDN262146:DDN262243 DNJ262146:DNJ262243 DXF262146:DXF262243 EHB262146:EHB262243 EQX262146:EQX262243 FAT262146:FAT262243 FKP262146:FKP262243 FUL262146:FUL262243 GEH262146:GEH262243 GOD262146:GOD262243 GXZ262146:GXZ262243 HHV262146:HHV262243 HRR262146:HRR262243 IBN262146:IBN262243 ILJ262146:ILJ262243 IVF262146:IVF262243 JFB262146:JFB262243 JOX262146:JOX262243 JYT262146:JYT262243 KIP262146:KIP262243 KSL262146:KSL262243 LCH262146:LCH262243 LMD262146:LMD262243 LVZ262146:LVZ262243 MFV262146:MFV262243 MPR262146:MPR262243 MZN262146:MZN262243 NJJ262146:NJJ262243 NTF262146:NTF262243 ODB262146:ODB262243 OMX262146:OMX262243 OWT262146:OWT262243 PGP262146:PGP262243 PQL262146:PQL262243 QAH262146:QAH262243 QKD262146:QKD262243 QTZ262146:QTZ262243 RDV262146:RDV262243 RNR262146:RNR262243 RXN262146:RXN262243 SHJ262146:SHJ262243 SRF262146:SRF262243 TBB262146:TBB262243 TKX262146:TKX262243 TUT262146:TUT262243 UEP262146:UEP262243 UOL262146:UOL262243 UYH262146:UYH262243 VID262146:VID262243 VRZ262146:VRZ262243 WBV262146:WBV262243 WLR262146:WLR262243 WVN262146:WVN262243 D327682:D327779 JB327682:JB327779 SX327682:SX327779 ACT327682:ACT327779 AMP327682:AMP327779 AWL327682:AWL327779 BGH327682:BGH327779 BQD327682:BQD327779 BZZ327682:BZZ327779 CJV327682:CJV327779 CTR327682:CTR327779 DDN327682:DDN327779 DNJ327682:DNJ327779 DXF327682:DXF327779 EHB327682:EHB327779 EQX327682:EQX327779 FAT327682:FAT327779 FKP327682:FKP327779 FUL327682:FUL327779 GEH327682:GEH327779 GOD327682:GOD327779 GXZ327682:GXZ327779 HHV327682:HHV327779 HRR327682:HRR327779 IBN327682:IBN327779 ILJ327682:ILJ327779 IVF327682:IVF327779 JFB327682:JFB327779 JOX327682:JOX327779 JYT327682:JYT327779 KIP327682:KIP327779 KSL327682:KSL327779 LCH327682:LCH327779 LMD327682:LMD327779 LVZ327682:LVZ327779 MFV327682:MFV327779 MPR327682:MPR327779 MZN327682:MZN327779 NJJ327682:NJJ327779 NTF327682:NTF327779 ODB327682:ODB327779 OMX327682:OMX327779 OWT327682:OWT327779 PGP327682:PGP327779 PQL327682:PQL327779 QAH327682:QAH327779 QKD327682:QKD327779 QTZ327682:QTZ327779 RDV327682:RDV327779 RNR327682:RNR327779 RXN327682:RXN327779 SHJ327682:SHJ327779 SRF327682:SRF327779 TBB327682:TBB327779 TKX327682:TKX327779 TUT327682:TUT327779 UEP327682:UEP327779 UOL327682:UOL327779 UYH327682:UYH327779 VID327682:VID327779 VRZ327682:VRZ327779 WBV327682:WBV327779 WLR327682:WLR327779 WVN327682:WVN327779 D393218:D393315 JB393218:JB393315 SX393218:SX393315 ACT393218:ACT393315 AMP393218:AMP393315 AWL393218:AWL393315 BGH393218:BGH393315 BQD393218:BQD393315 BZZ393218:BZZ393315 CJV393218:CJV393315 CTR393218:CTR393315 DDN393218:DDN393315 DNJ393218:DNJ393315 DXF393218:DXF393315 EHB393218:EHB393315 EQX393218:EQX393315 FAT393218:FAT393315 FKP393218:FKP393315 FUL393218:FUL393315 GEH393218:GEH393315 GOD393218:GOD393315 GXZ393218:GXZ393315 HHV393218:HHV393315 HRR393218:HRR393315 IBN393218:IBN393315 ILJ393218:ILJ393315 IVF393218:IVF393315 JFB393218:JFB393315 JOX393218:JOX393315 JYT393218:JYT393315 KIP393218:KIP393315 KSL393218:KSL393315 LCH393218:LCH393315 LMD393218:LMD393315 LVZ393218:LVZ393315 MFV393218:MFV393315 MPR393218:MPR393315 MZN393218:MZN393315 NJJ393218:NJJ393315 NTF393218:NTF393315 ODB393218:ODB393315 OMX393218:OMX393315 OWT393218:OWT393315 PGP393218:PGP393315 PQL393218:PQL393315 QAH393218:QAH393315 QKD393218:QKD393315 QTZ393218:QTZ393315 RDV393218:RDV393315 RNR393218:RNR393315 RXN393218:RXN393315 SHJ393218:SHJ393315 SRF393218:SRF393315 TBB393218:TBB393315 TKX393218:TKX393315 TUT393218:TUT393315 UEP393218:UEP393315 UOL393218:UOL393315 UYH393218:UYH393315 VID393218:VID393315 VRZ393218:VRZ393315 WBV393218:WBV393315 WLR393218:WLR393315 WVN393218:WVN393315 D458754:D458851 JB458754:JB458851 SX458754:SX458851 ACT458754:ACT458851 AMP458754:AMP458851 AWL458754:AWL458851 BGH458754:BGH458851 BQD458754:BQD458851 BZZ458754:BZZ458851 CJV458754:CJV458851 CTR458754:CTR458851 DDN458754:DDN458851 DNJ458754:DNJ458851 DXF458754:DXF458851 EHB458754:EHB458851 EQX458754:EQX458851 FAT458754:FAT458851 FKP458754:FKP458851 FUL458754:FUL458851 GEH458754:GEH458851 GOD458754:GOD458851 GXZ458754:GXZ458851 HHV458754:HHV458851 HRR458754:HRR458851 IBN458754:IBN458851 ILJ458754:ILJ458851 IVF458754:IVF458851 JFB458754:JFB458851 JOX458754:JOX458851 JYT458754:JYT458851 KIP458754:KIP458851 KSL458754:KSL458851 LCH458754:LCH458851 LMD458754:LMD458851 LVZ458754:LVZ458851 MFV458754:MFV458851 MPR458754:MPR458851 MZN458754:MZN458851 NJJ458754:NJJ458851 NTF458754:NTF458851 ODB458754:ODB458851 OMX458754:OMX458851 OWT458754:OWT458851 PGP458754:PGP458851 PQL458754:PQL458851 QAH458754:QAH458851 QKD458754:QKD458851 QTZ458754:QTZ458851 RDV458754:RDV458851 RNR458754:RNR458851 RXN458754:RXN458851 SHJ458754:SHJ458851 SRF458754:SRF458851 TBB458754:TBB458851 TKX458754:TKX458851 TUT458754:TUT458851 UEP458754:UEP458851 UOL458754:UOL458851 UYH458754:UYH458851 VID458754:VID458851 VRZ458754:VRZ458851 WBV458754:WBV458851 WLR458754:WLR458851 WVN458754:WVN458851 D524290:D524387 JB524290:JB524387 SX524290:SX524387 ACT524290:ACT524387 AMP524290:AMP524387 AWL524290:AWL524387 BGH524290:BGH524387 BQD524290:BQD524387 BZZ524290:BZZ524387 CJV524290:CJV524387 CTR524290:CTR524387 DDN524290:DDN524387 DNJ524290:DNJ524387 DXF524290:DXF524387 EHB524290:EHB524387 EQX524290:EQX524387 FAT524290:FAT524387 FKP524290:FKP524387 FUL524290:FUL524387 GEH524290:GEH524387 GOD524290:GOD524387 GXZ524290:GXZ524387 HHV524290:HHV524387 HRR524290:HRR524387 IBN524290:IBN524387 ILJ524290:ILJ524387 IVF524290:IVF524387 JFB524290:JFB524387 JOX524290:JOX524387 JYT524290:JYT524387 KIP524290:KIP524387 KSL524290:KSL524387 LCH524290:LCH524387 LMD524290:LMD524387 LVZ524290:LVZ524387 MFV524290:MFV524387 MPR524290:MPR524387 MZN524290:MZN524387 NJJ524290:NJJ524387 NTF524290:NTF524387 ODB524290:ODB524387 OMX524290:OMX524387 OWT524290:OWT524387 PGP524290:PGP524387 PQL524290:PQL524387 QAH524290:QAH524387 QKD524290:QKD524387 QTZ524290:QTZ524387 RDV524290:RDV524387 RNR524290:RNR524387 RXN524290:RXN524387 SHJ524290:SHJ524387 SRF524290:SRF524387 TBB524290:TBB524387 TKX524290:TKX524387 TUT524290:TUT524387 UEP524290:UEP524387 UOL524290:UOL524387 UYH524290:UYH524387 VID524290:VID524387 VRZ524290:VRZ524387 WBV524290:WBV524387 WLR524290:WLR524387 WVN524290:WVN524387 D589826:D589923 JB589826:JB589923 SX589826:SX589923 ACT589826:ACT589923 AMP589826:AMP589923 AWL589826:AWL589923 BGH589826:BGH589923 BQD589826:BQD589923 BZZ589826:BZZ589923 CJV589826:CJV589923 CTR589826:CTR589923 DDN589826:DDN589923 DNJ589826:DNJ589923 DXF589826:DXF589923 EHB589826:EHB589923 EQX589826:EQX589923 FAT589826:FAT589923 FKP589826:FKP589923 FUL589826:FUL589923 GEH589826:GEH589923 GOD589826:GOD589923 GXZ589826:GXZ589923 HHV589826:HHV589923 HRR589826:HRR589923 IBN589826:IBN589923 ILJ589826:ILJ589923 IVF589826:IVF589923 JFB589826:JFB589923 JOX589826:JOX589923 JYT589826:JYT589923 KIP589826:KIP589923 KSL589826:KSL589923 LCH589826:LCH589923 LMD589826:LMD589923 LVZ589826:LVZ589923 MFV589826:MFV589923 MPR589826:MPR589923 MZN589826:MZN589923 NJJ589826:NJJ589923 NTF589826:NTF589923 ODB589826:ODB589923 OMX589826:OMX589923 OWT589826:OWT589923 PGP589826:PGP589923 PQL589826:PQL589923 QAH589826:QAH589923 QKD589826:QKD589923 QTZ589826:QTZ589923 RDV589826:RDV589923 RNR589826:RNR589923 RXN589826:RXN589923 SHJ589826:SHJ589923 SRF589826:SRF589923 TBB589826:TBB589923 TKX589826:TKX589923 TUT589826:TUT589923 UEP589826:UEP589923 UOL589826:UOL589923 UYH589826:UYH589923 VID589826:VID589923 VRZ589826:VRZ589923 WBV589826:WBV589923 WLR589826:WLR589923 WVN589826:WVN589923 D655362:D655459 JB655362:JB655459 SX655362:SX655459 ACT655362:ACT655459 AMP655362:AMP655459 AWL655362:AWL655459 BGH655362:BGH655459 BQD655362:BQD655459 BZZ655362:BZZ655459 CJV655362:CJV655459 CTR655362:CTR655459 DDN655362:DDN655459 DNJ655362:DNJ655459 DXF655362:DXF655459 EHB655362:EHB655459 EQX655362:EQX655459 FAT655362:FAT655459 FKP655362:FKP655459 FUL655362:FUL655459 GEH655362:GEH655459 GOD655362:GOD655459 GXZ655362:GXZ655459 HHV655362:HHV655459 HRR655362:HRR655459 IBN655362:IBN655459 ILJ655362:ILJ655459 IVF655362:IVF655459 JFB655362:JFB655459 JOX655362:JOX655459 JYT655362:JYT655459 KIP655362:KIP655459 KSL655362:KSL655459 LCH655362:LCH655459 LMD655362:LMD655459 LVZ655362:LVZ655459 MFV655362:MFV655459 MPR655362:MPR655459 MZN655362:MZN655459 NJJ655362:NJJ655459 NTF655362:NTF655459 ODB655362:ODB655459 OMX655362:OMX655459 OWT655362:OWT655459 PGP655362:PGP655459 PQL655362:PQL655459 QAH655362:QAH655459 QKD655362:QKD655459 QTZ655362:QTZ655459 RDV655362:RDV655459 RNR655362:RNR655459 RXN655362:RXN655459 SHJ655362:SHJ655459 SRF655362:SRF655459 TBB655362:TBB655459 TKX655362:TKX655459 TUT655362:TUT655459 UEP655362:UEP655459 UOL655362:UOL655459 UYH655362:UYH655459 VID655362:VID655459 VRZ655362:VRZ655459 WBV655362:WBV655459 WLR655362:WLR655459 WVN655362:WVN655459 D720898:D720995 JB720898:JB720995 SX720898:SX720995 ACT720898:ACT720995 AMP720898:AMP720995 AWL720898:AWL720995 BGH720898:BGH720995 BQD720898:BQD720995 BZZ720898:BZZ720995 CJV720898:CJV720995 CTR720898:CTR720995 DDN720898:DDN720995 DNJ720898:DNJ720995 DXF720898:DXF720995 EHB720898:EHB720995 EQX720898:EQX720995 FAT720898:FAT720995 FKP720898:FKP720995 FUL720898:FUL720995 GEH720898:GEH720995 GOD720898:GOD720995 GXZ720898:GXZ720995 HHV720898:HHV720995 HRR720898:HRR720995 IBN720898:IBN720995 ILJ720898:ILJ720995 IVF720898:IVF720995 JFB720898:JFB720995 JOX720898:JOX720995 JYT720898:JYT720995 KIP720898:KIP720995 KSL720898:KSL720995 LCH720898:LCH720995 LMD720898:LMD720995 LVZ720898:LVZ720995 MFV720898:MFV720995 MPR720898:MPR720995 MZN720898:MZN720995 NJJ720898:NJJ720995 NTF720898:NTF720995 ODB720898:ODB720995 OMX720898:OMX720995 OWT720898:OWT720995 PGP720898:PGP720995 PQL720898:PQL720995 QAH720898:QAH720995 QKD720898:QKD720995 QTZ720898:QTZ720995 RDV720898:RDV720995 RNR720898:RNR720995 RXN720898:RXN720995 SHJ720898:SHJ720995 SRF720898:SRF720995 TBB720898:TBB720995 TKX720898:TKX720995 TUT720898:TUT720995 UEP720898:UEP720995 UOL720898:UOL720995 UYH720898:UYH720995 VID720898:VID720995 VRZ720898:VRZ720995 WBV720898:WBV720995 WLR720898:WLR720995 WVN720898:WVN720995 D786434:D786531 JB786434:JB786531 SX786434:SX786531 ACT786434:ACT786531 AMP786434:AMP786531 AWL786434:AWL786531 BGH786434:BGH786531 BQD786434:BQD786531 BZZ786434:BZZ786531 CJV786434:CJV786531 CTR786434:CTR786531 DDN786434:DDN786531 DNJ786434:DNJ786531 DXF786434:DXF786531 EHB786434:EHB786531 EQX786434:EQX786531 FAT786434:FAT786531 FKP786434:FKP786531 FUL786434:FUL786531 GEH786434:GEH786531 GOD786434:GOD786531 GXZ786434:GXZ786531 HHV786434:HHV786531 HRR786434:HRR786531 IBN786434:IBN786531 ILJ786434:ILJ786531 IVF786434:IVF786531 JFB786434:JFB786531 JOX786434:JOX786531 JYT786434:JYT786531 KIP786434:KIP786531 KSL786434:KSL786531 LCH786434:LCH786531 LMD786434:LMD786531 LVZ786434:LVZ786531 MFV786434:MFV786531 MPR786434:MPR786531 MZN786434:MZN786531 NJJ786434:NJJ786531 NTF786434:NTF786531 ODB786434:ODB786531 OMX786434:OMX786531 OWT786434:OWT786531 PGP786434:PGP786531 PQL786434:PQL786531 QAH786434:QAH786531 QKD786434:QKD786531 QTZ786434:QTZ786531 RDV786434:RDV786531 RNR786434:RNR786531 RXN786434:RXN786531 SHJ786434:SHJ786531 SRF786434:SRF786531 TBB786434:TBB786531 TKX786434:TKX786531 TUT786434:TUT786531 UEP786434:UEP786531 UOL786434:UOL786531 UYH786434:UYH786531 VID786434:VID786531 VRZ786434:VRZ786531 WBV786434:WBV786531 WLR786434:WLR786531 WVN786434:WVN786531 D851970:D852067 JB851970:JB852067 SX851970:SX852067 ACT851970:ACT852067 AMP851970:AMP852067 AWL851970:AWL852067 BGH851970:BGH852067 BQD851970:BQD852067 BZZ851970:BZZ852067 CJV851970:CJV852067 CTR851970:CTR852067 DDN851970:DDN852067 DNJ851970:DNJ852067 DXF851970:DXF852067 EHB851970:EHB852067 EQX851970:EQX852067 FAT851970:FAT852067 FKP851970:FKP852067 FUL851970:FUL852067 GEH851970:GEH852067 GOD851970:GOD852067 GXZ851970:GXZ852067 HHV851970:HHV852067 HRR851970:HRR852067 IBN851970:IBN852067 ILJ851970:ILJ852067 IVF851970:IVF852067 JFB851970:JFB852067 JOX851970:JOX852067 JYT851970:JYT852067 KIP851970:KIP852067 KSL851970:KSL852067 LCH851970:LCH852067 LMD851970:LMD852067 LVZ851970:LVZ852067 MFV851970:MFV852067 MPR851970:MPR852067 MZN851970:MZN852067 NJJ851970:NJJ852067 NTF851970:NTF852067 ODB851970:ODB852067 OMX851970:OMX852067 OWT851970:OWT852067 PGP851970:PGP852067 PQL851970:PQL852067 QAH851970:QAH852067 QKD851970:QKD852067 QTZ851970:QTZ852067 RDV851970:RDV852067 RNR851970:RNR852067 RXN851970:RXN852067 SHJ851970:SHJ852067 SRF851970:SRF852067 TBB851970:TBB852067 TKX851970:TKX852067 TUT851970:TUT852067 UEP851970:UEP852067 UOL851970:UOL852067 UYH851970:UYH852067 VID851970:VID852067 VRZ851970:VRZ852067 WBV851970:WBV852067 WLR851970:WLR852067 WVN851970:WVN852067 D917506:D917603 JB917506:JB917603 SX917506:SX917603 ACT917506:ACT917603 AMP917506:AMP917603 AWL917506:AWL917603 BGH917506:BGH917603 BQD917506:BQD917603 BZZ917506:BZZ917603 CJV917506:CJV917603 CTR917506:CTR917603 DDN917506:DDN917603 DNJ917506:DNJ917603 DXF917506:DXF917603 EHB917506:EHB917603 EQX917506:EQX917603 FAT917506:FAT917603 FKP917506:FKP917603 FUL917506:FUL917603 GEH917506:GEH917603 GOD917506:GOD917603 GXZ917506:GXZ917603 HHV917506:HHV917603 HRR917506:HRR917603 IBN917506:IBN917603 ILJ917506:ILJ917603 IVF917506:IVF917603 JFB917506:JFB917603 JOX917506:JOX917603 JYT917506:JYT917603 KIP917506:KIP917603 KSL917506:KSL917603 LCH917506:LCH917603 LMD917506:LMD917603 LVZ917506:LVZ917603 MFV917506:MFV917603 MPR917506:MPR917603 MZN917506:MZN917603 NJJ917506:NJJ917603 NTF917506:NTF917603 ODB917506:ODB917603 OMX917506:OMX917603 OWT917506:OWT917603 PGP917506:PGP917603 PQL917506:PQL917603 QAH917506:QAH917603 QKD917506:QKD917603 QTZ917506:QTZ917603 RDV917506:RDV917603 RNR917506:RNR917603 RXN917506:RXN917603 SHJ917506:SHJ917603 SRF917506:SRF917603 TBB917506:TBB917603 TKX917506:TKX917603 TUT917506:TUT917603 UEP917506:UEP917603 UOL917506:UOL917603 UYH917506:UYH917603 VID917506:VID917603 VRZ917506:VRZ917603 WBV917506:WBV917603 WLR917506:WLR917603 WVN917506:WVN917603 D983042:D983139 JB983042:JB983139 SX983042:SX983139 ACT983042:ACT983139 AMP983042:AMP983139 AWL983042:AWL983139 BGH983042:BGH983139 BQD983042:BQD983139 BZZ983042:BZZ983139 CJV983042:CJV983139 CTR983042:CTR983139 DDN983042:DDN983139 DNJ983042:DNJ983139 DXF983042:DXF983139 EHB983042:EHB983139 EQX983042:EQX983139 FAT983042:FAT983139 FKP983042:FKP983139 FUL983042:FUL983139 GEH983042:GEH983139 GOD983042:GOD983139 GXZ983042:GXZ983139 HHV983042:HHV983139 HRR983042:HRR983139 IBN983042:IBN983139 ILJ983042:ILJ983139 IVF983042:IVF983139 JFB983042:JFB983139 JOX983042:JOX983139 JYT983042:JYT983139 KIP983042:KIP983139 KSL983042:KSL983139 LCH983042:LCH983139 LMD983042:LMD983139 LVZ983042:LVZ983139 MFV983042:MFV983139 MPR983042:MPR983139 MZN983042:MZN983139 NJJ983042:NJJ983139 NTF983042:NTF983139 ODB983042:ODB983139 OMX983042:OMX983139 OWT983042:OWT983139 PGP983042:PGP983139 PQL983042:PQL983139 QAH983042:QAH983139 QKD983042:QKD983139 QTZ983042:QTZ983139 RDV983042:RDV983139 RNR983042:RNR983139 RXN983042:RXN983139 SHJ983042:SHJ983139 SRF983042:SRF983139 TBB983042:TBB983139 TKX983042:TKX983139 TUT983042:TUT983139 UEP983042:UEP983139 UOL983042:UOL983139 UYH983042:UYH983139 VID983042:VID983139 VRZ983042:VRZ983139 WBV983042:WBV983139 WLR983042:WLR983139 D2:D99" xr:uid="{8B9A740A-144F-43C6-835A-CA3693C973DA}">
      <formula1>12</formula1>
    </dataValidation>
    <dataValidation type="textLength" allowBlank="1" showInputMessage="1" showErrorMessage="1" errorTitle="Gender Selection" promptTitle="Gender" prompt="M= Male_x000a_F= Female" sqref="WVP983042:WVP984042 JD2:JD1002 SZ2:SZ1002 ACV2:ACV1002 AMR2:AMR1002 AWN2:AWN1002 BGJ2:BGJ1002 BQF2:BQF1002 CAB2:CAB1002 CJX2:CJX1002 CTT2:CTT1002 DDP2:DDP1002 DNL2:DNL1002 DXH2:DXH1002 EHD2:EHD1002 EQZ2:EQZ1002 FAV2:FAV1002 FKR2:FKR1002 FUN2:FUN1002 GEJ2:GEJ1002 GOF2:GOF1002 GYB2:GYB1002 HHX2:HHX1002 HRT2:HRT1002 IBP2:IBP1002 ILL2:ILL1002 IVH2:IVH1002 JFD2:JFD1002 JOZ2:JOZ1002 JYV2:JYV1002 KIR2:KIR1002 KSN2:KSN1002 LCJ2:LCJ1002 LMF2:LMF1002 LWB2:LWB1002 MFX2:MFX1002 MPT2:MPT1002 MZP2:MZP1002 NJL2:NJL1002 NTH2:NTH1002 ODD2:ODD1002 OMZ2:OMZ1002 OWV2:OWV1002 PGR2:PGR1002 PQN2:PQN1002 QAJ2:QAJ1002 QKF2:QKF1002 QUB2:QUB1002 RDX2:RDX1002 RNT2:RNT1002 RXP2:RXP1002 SHL2:SHL1002 SRH2:SRH1002 TBD2:TBD1002 TKZ2:TKZ1002 TUV2:TUV1002 UER2:UER1002 UON2:UON1002 UYJ2:UYJ1002 VIF2:VIF1002 VSB2:VSB1002 WBX2:WBX1002 WLT2:WLT1002 WVP2:WVP1002 F65538:F66538 JD65538:JD66538 SZ65538:SZ66538 ACV65538:ACV66538 AMR65538:AMR66538 AWN65538:AWN66538 BGJ65538:BGJ66538 BQF65538:BQF66538 CAB65538:CAB66538 CJX65538:CJX66538 CTT65538:CTT66538 DDP65538:DDP66538 DNL65538:DNL66538 DXH65538:DXH66538 EHD65538:EHD66538 EQZ65538:EQZ66538 FAV65538:FAV66538 FKR65538:FKR66538 FUN65538:FUN66538 GEJ65538:GEJ66538 GOF65538:GOF66538 GYB65538:GYB66538 HHX65538:HHX66538 HRT65538:HRT66538 IBP65538:IBP66538 ILL65538:ILL66538 IVH65538:IVH66538 JFD65538:JFD66538 JOZ65538:JOZ66538 JYV65538:JYV66538 KIR65538:KIR66538 KSN65538:KSN66538 LCJ65538:LCJ66538 LMF65538:LMF66538 LWB65538:LWB66538 MFX65538:MFX66538 MPT65538:MPT66538 MZP65538:MZP66538 NJL65538:NJL66538 NTH65538:NTH66538 ODD65538:ODD66538 OMZ65538:OMZ66538 OWV65538:OWV66538 PGR65538:PGR66538 PQN65538:PQN66538 QAJ65538:QAJ66538 QKF65538:QKF66538 QUB65538:QUB66538 RDX65538:RDX66538 RNT65538:RNT66538 RXP65538:RXP66538 SHL65538:SHL66538 SRH65538:SRH66538 TBD65538:TBD66538 TKZ65538:TKZ66538 TUV65538:TUV66538 UER65538:UER66538 UON65538:UON66538 UYJ65538:UYJ66538 VIF65538:VIF66538 VSB65538:VSB66538 WBX65538:WBX66538 WLT65538:WLT66538 WVP65538:WVP66538 F131074:F132074 JD131074:JD132074 SZ131074:SZ132074 ACV131074:ACV132074 AMR131074:AMR132074 AWN131074:AWN132074 BGJ131074:BGJ132074 BQF131074:BQF132074 CAB131074:CAB132074 CJX131074:CJX132074 CTT131074:CTT132074 DDP131074:DDP132074 DNL131074:DNL132074 DXH131074:DXH132074 EHD131074:EHD132074 EQZ131074:EQZ132074 FAV131074:FAV132074 FKR131074:FKR132074 FUN131074:FUN132074 GEJ131074:GEJ132074 GOF131074:GOF132074 GYB131074:GYB132074 HHX131074:HHX132074 HRT131074:HRT132074 IBP131074:IBP132074 ILL131074:ILL132074 IVH131074:IVH132074 JFD131074:JFD132074 JOZ131074:JOZ132074 JYV131074:JYV132074 KIR131074:KIR132074 KSN131074:KSN132074 LCJ131074:LCJ132074 LMF131074:LMF132074 LWB131074:LWB132074 MFX131074:MFX132074 MPT131074:MPT132074 MZP131074:MZP132074 NJL131074:NJL132074 NTH131074:NTH132074 ODD131074:ODD132074 OMZ131074:OMZ132074 OWV131074:OWV132074 PGR131074:PGR132074 PQN131074:PQN132074 QAJ131074:QAJ132074 QKF131074:QKF132074 QUB131074:QUB132074 RDX131074:RDX132074 RNT131074:RNT132074 RXP131074:RXP132074 SHL131074:SHL132074 SRH131074:SRH132074 TBD131074:TBD132074 TKZ131074:TKZ132074 TUV131074:TUV132074 UER131074:UER132074 UON131074:UON132074 UYJ131074:UYJ132074 VIF131074:VIF132074 VSB131074:VSB132074 WBX131074:WBX132074 WLT131074:WLT132074 WVP131074:WVP132074 F196610:F197610 JD196610:JD197610 SZ196610:SZ197610 ACV196610:ACV197610 AMR196610:AMR197610 AWN196610:AWN197610 BGJ196610:BGJ197610 BQF196610:BQF197610 CAB196610:CAB197610 CJX196610:CJX197610 CTT196610:CTT197610 DDP196610:DDP197610 DNL196610:DNL197610 DXH196610:DXH197610 EHD196610:EHD197610 EQZ196610:EQZ197610 FAV196610:FAV197610 FKR196610:FKR197610 FUN196610:FUN197610 GEJ196610:GEJ197610 GOF196610:GOF197610 GYB196610:GYB197610 HHX196610:HHX197610 HRT196610:HRT197610 IBP196610:IBP197610 ILL196610:ILL197610 IVH196610:IVH197610 JFD196610:JFD197610 JOZ196610:JOZ197610 JYV196610:JYV197610 KIR196610:KIR197610 KSN196610:KSN197610 LCJ196610:LCJ197610 LMF196610:LMF197610 LWB196610:LWB197610 MFX196610:MFX197610 MPT196610:MPT197610 MZP196610:MZP197610 NJL196610:NJL197610 NTH196610:NTH197610 ODD196610:ODD197610 OMZ196610:OMZ197610 OWV196610:OWV197610 PGR196610:PGR197610 PQN196610:PQN197610 QAJ196610:QAJ197610 QKF196610:QKF197610 QUB196610:QUB197610 RDX196610:RDX197610 RNT196610:RNT197610 RXP196610:RXP197610 SHL196610:SHL197610 SRH196610:SRH197610 TBD196610:TBD197610 TKZ196610:TKZ197610 TUV196610:TUV197610 UER196610:UER197610 UON196610:UON197610 UYJ196610:UYJ197610 VIF196610:VIF197610 VSB196610:VSB197610 WBX196610:WBX197610 WLT196610:WLT197610 WVP196610:WVP197610 F262146:F263146 JD262146:JD263146 SZ262146:SZ263146 ACV262146:ACV263146 AMR262146:AMR263146 AWN262146:AWN263146 BGJ262146:BGJ263146 BQF262146:BQF263146 CAB262146:CAB263146 CJX262146:CJX263146 CTT262146:CTT263146 DDP262146:DDP263146 DNL262146:DNL263146 DXH262146:DXH263146 EHD262146:EHD263146 EQZ262146:EQZ263146 FAV262146:FAV263146 FKR262146:FKR263146 FUN262146:FUN263146 GEJ262146:GEJ263146 GOF262146:GOF263146 GYB262146:GYB263146 HHX262146:HHX263146 HRT262146:HRT263146 IBP262146:IBP263146 ILL262146:ILL263146 IVH262146:IVH263146 JFD262146:JFD263146 JOZ262146:JOZ263146 JYV262146:JYV263146 KIR262146:KIR263146 KSN262146:KSN263146 LCJ262146:LCJ263146 LMF262146:LMF263146 LWB262146:LWB263146 MFX262146:MFX263146 MPT262146:MPT263146 MZP262146:MZP263146 NJL262146:NJL263146 NTH262146:NTH263146 ODD262146:ODD263146 OMZ262146:OMZ263146 OWV262146:OWV263146 PGR262146:PGR263146 PQN262146:PQN263146 QAJ262146:QAJ263146 QKF262146:QKF263146 QUB262146:QUB263146 RDX262146:RDX263146 RNT262146:RNT263146 RXP262146:RXP263146 SHL262146:SHL263146 SRH262146:SRH263146 TBD262146:TBD263146 TKZ262146:TKZ263146 TUV262146:TUV263146 UER262146:UER263146 UON262146:UON263146 UYJ262146:UYJ263146 VIF262146:VIF263146 VSB262146:VSB263146 WBX262146:WBX263146 WLT262146:WLT263146 WVP262146:WVP263146 F327682:F328682 JD327682:JD328682 SZ327682:SZ328682 ACV327682:ACV328682 AMR327682:AMR328682 AWN327682:AWN328682 BGJ327682:BGJ328682 BQF327682:BQF328682 CAB327682:CAB328682 CJX327682:CJX328682 CTT327682:CTT328682 DDP327682:DDP328682 DNL327682:DNL328682 DXH327682:DXH328682 EHD327682:EHD328682 EQZ327682:EQZ328682 FAV327682:FAV328682 FKR327682:FKR328682 FUN327682:FUN328682 GEJ327682:GEJ328682 GOF327682:GOF328682 GYB327682:GYB328682 HHX327682:HHX328682 HRT327682:HRT328682 IBP327682:IBP328682 ILL327682:ILL328682 IVH327682:IVH328682 JFD327682:JFD328682 JOZ327682:JOZ328682 JYV327682:JYV328682 KIR327682:KIR328682 KSN327682:KSN328682 LCJ327682:LCJ328682 LMF327682:LMF328682 LWB327682:LWB328682 MFX327682:MFX328682 MPT327682:MPT328682 MZP327682:MZP328682 NJL327682:NJL328682 NTH327682:NTH328682 ODD327682:ODD328682 OMZ327682:OMZ328682 OWV327682:OWV328682 PGR327682:PGR328682 PQN327682:PQN328682 QAJ327682:QAJ328682 QKF327682:QKF328682 QUB327682:QUB328682 RDX327682:RDX328682 RNT327682:RNT328682 RXP327682:RXP328682 SHL327682:SHL328682 SRH327682:SRH328682 TBD327682:TBD328682 TKZ327682:TKZ328682 TUV327682:TUV328682 UER327682:UER328682 UON327682:UON328682 UYJ327682:UYJ328682 VIF327682:VIF328682 VSB327682:VSB328682 WBX327682:WBX328682 WLT327682:WLT328682 WVP327682:WVP328682 F393218:F394218 JD393218:JD394218 SZ393218:SZ394218 ACV393218:ACV394218 AMR393218:AMR394218 AWN393218:AWN394218 BGJ393218:BGJ394218 BQF393218:BQF394218 CAB393218:CAB394218 CJX393218:CJX394218 CTT393218:CTT394218 DDP393218:DDP394218 DNL393218:DNL394218 DXH393218:DXH394218 EHD393218:EHD394218 EQZ393218:EQZ394218 FAV393218:FAV394218 FKR393218:FKR394218 FUN393218:FUN394218 GEJ393218:GEJ394218 GOF393218:GOF394218 GYB393218:GYB394218 HHX393218:HHX394218 HRT393218:HRT394218 IBP393218:IBP394218 ILL393218:ILL394218 IVH393218:IVH394218 JFD393218:JFD394218 JOZ393218:JOZ394218 JYV393218:JYV394218 KIR393218:KIR394218 KSN393218:KSN394218 LCJ393218:LCJ394218 LMF393218:LMF394218 LWB393218:LWB394218 MFX393218:MFX394218 MPT393218:MPT394218 MZP393218:MZP394218 NJL393218:NJL394218 NTH393218:NTH394218 ODD393218:ODD394218 OMZ393218:OMZ394218 OWV393218:OWV394218 PGR393218:PGR394218 PQN393218:PQN394218 QAJ393218:QAJ394218 QKF393218:QKF394218 QUB393218:QUB394218 RDX393218:RDX394218 RNT393218:RNT394218 RXP393218:RXP394218 SHL393218:SHL394218 SRH393218:SRH394218 TBD393218:TBD394218 TKZ393218:TKZ394218 TUV393218:TUV394218 UER393218:UER394218 UON393218:UON394218 UYJ393218:UYJ394218 VIF393218:VIF394218 VSB393218:VSB394218 WBX393218:WBX394218 WLT393218:WLT394218 WVP393218:WVP394218 F458754:F459754 JD458754:JD459754 SZ458754:SZ459754 ACV458754:ACV459754 AMR458754:AMR459754 AWN458754:AWN459754 BGJ458754:BGJ459754 BQF458754:BQF459754 CAB458754:CAB459754 CJX458754:CJX459754 CTT458754:CTT459754 DDP458754:DDP459754 DNL458754:DNL459754 DXH458754:DXH459754 EHD458754:EHD459754 EQZ458754:EQZ459754 FAV458754:FAV459754 FKR458754:FKR459754 FUN458754:FUN459754 GEJ458754:GEJ459754 GOF458754:GOF459754 GYB458754:GYB459754 HHX458754:HHX459754 HRT458754:HRT459754 IBP458754:IBP459754 ILL458754:ILL459754 IVH458754:IVH459754 JFD458754:JFD459754 JOZ458754:JOZ459754 JYV458754:JYV459754 KIR458754:KIR459754 KSN458754:KSN459754 LCJ458754:LCJ459754 LMF458754:LMF459754 LWB458754:LWB459754 MFX458754:MFX459754 MPT458754:MPT459754 MZP458754:MZP459754 NJL458754:NJL459754 NTH458754:NTH459754 ODD458754:ODD459754 OMZ458754:OMZ459754 OWV458754:OWV459754 PGR458754:PGR459754 PQN458754:PQN459754 QAJ458754:QAJ459754 QKF458754:QKF459754 QUB458754:QUB459754 RDX458754:RDX459754 RNT458754:RNT459754 RXP458754:RXP459754 SHL458754:SHL459754 SRH458754:SRH459754 TBD458754:TBD459754 TKZ458754:TKZ459754 TUV458754:TUV459754 UER458754:UER459754 UON458754:UON459754 UYJ458754:UYJ459754 VIF458754:VIF459754 VSB458754:VSB459754 WBX458754:WBX459754 WLT458754:WLT459754 WVP458754:WVP459754 F524290:F525290 JD524290:JD525290 SZ524290:SZ525290 ACV524290:ACV525290 AMR524290:AMR525290 AWN524290:AWN525290 BGJ524290:BGJ525290 BQF524290:BQF525290 CAB524290:CAB525290 CJX524290:CJX525290 CTT524290:CTT525290 DDP524290:DDP525290 DNL524290:DNL525290 DXH524290:DXH525290 EHD524290:EHD525290 EQZ524290:EQZ525290 FAV524290:FAV525290 FKR524290:FKR525290 FUN524290:FUN525290 GEJ524290:GEJ525290 GOF524290:GOF525290 GYB524290:GYB525290 HHX524290:HHX525290 HRT524290:HRT525290 IBP524290:IBP525290 ILL524290:ILL525290 IVH524290:IVH525290 JFD524290:JFD525290 JOZ524290:JOZ525290 JYV524290:JYV525290 KIR524290:KIR525290 KSN524290:KSN525290 LCJ524290:LCJ525290 LMF524290:LMF525290 LWB524290:LWB525290 MFX524290:MFX525290 MPT524290:MPT525290 MZP524290:MZP525290 NJL524290:NJL525290 NTH524290:NTH525290 ODD524290:ODD525290 OMZ524290:OMZ525290 OWV524290:OWV525290 PGR524290:PGR525290 PQN524290:PQN525290 QAJ524290:QAJ525290 QKF524290:QKF525290 QUB524290:QUB525290 RDX524290:RDX525290 RNT524290:RNT525290 RXP524290:RXP525290 SHL524290:SHL525290 SRH524290:SRH525290 TBD524290:TBD525290 TKZ524290:TKZ525290 TUV524290:TUV525290 UER524290:UER525290 UON524290:UON525290 UYJ524290:UYJ525290 VIF524290:VIF525290 VSB524290:VSB525290 WBX524290:WBX525290 WLT524290:WLT525290 WVP524290:WVP525290 F589826:F590826 JD589826:JD590826 SZ589826:SZ590826 ACV589826:ACV590826 AMR589826:AMR590826 AWN589826:AWN590826 BGJ589826:BGJ590826 BQF589826:BQF590826 CAB589826:CAB590826 CJX589826:CJX590826 CTT589826:CTT590826 DDP589826:DDP590826 DNL589826:DNL590826 DXH589826:DXH590826 EHD589826:EHD590826 EQZ589826:EQZ590826 FAV589826:FAV590826 FKR589826:FKR590826 FUN589826:FUN590826 GEJ589826:GEJ590826 GOF589826:GOF590826 GYB589826:GYB590826 HHX589826:HHX590826 HRT589826:HRT590826 IBP589826:IBP590826 ILL589826:ILL590826 IVH589826:IVH590826 JFD589826:JFD590826 JOZ589826:JOZ590826 JYV589826:JYV590826 KIR589826:KIR590826 KSN589826:KSN590826 LCJ589826:LCJ590826 LMF589826:LMF590826 LWB589826:LWB590826 MFX589826:MFX590826 MPT589826:MPT590826 MZP589826:MZP590826 NJL589826:NJL590826 NTH589826:NTH590826 ODD589826:ODD590826 OMZ589826:OMZ590826 OWV589826:OWV590826 PGR589826:PGR590826 PQN589826:PQN590826 QAJ589826:QAJ590826 QKF589826:QKF590826 QUB589826:QUB590826 RDX589826:RDX590826 RNT589826:RNT590826 RXP589826:RXP590826 SHL589826:SHL590826 SRH589826:SRH590826 TBD589826:TBD590826 TKZ589826:TKZ590826 TUV589826:TUV590826 UER589826:UER590826 UON589826:UON590826 UYJ589826:UYJ590826 VIF589826:VIF590826 VSB589826:VSB590826 WBX589826:WBX590826 WLT589826:WLT590826 WVP589826:WVP590826 F655362:F656362 JD655362:JD656362 SZ655362:SZ656362 ACV655362:ACV656362 AMR655362:AMR656362 AWN655362:AWN656362 BGJ655362:BGJ656362 BQF655362:BQF656362 CAB655362:CAB656362 CJX655362:CJX656362 CTT655362:CTT656362 DDP655362:DDP656362 DNL655362:DNL656362 DXH655362:DXH656362 EHD655362:EHD656362 EQZ655362:EQZ656362 FAV655362:FAV656362 FKR655362:FKR656362 FUN655362:FUN656362 GEJ655362:GEJ656362 GOF655362:GOF656362 GYB655362:GYB656362 HHX655362:HHX656362 HRT655362:HRT656362 IBP655362:IBP656362 ILL655362:ILL656362 IVH655362:IVH656362 JFD655362:JFD656362 JOZ655362:JOZ656362 JYV655362:JYV656362 KIR655362:KIR656362 KSN655362:KSN656362 LCJ655362:LCJ656362 LMF655362:LMF656362 LWB655362:LWB656362 MFX655362:MFX656362 MPT655362:MPT656362 MZP655362:MZP656362 NJL655362:NJL656362 NTH655362:NTH656362 ODD655362:ODD656362 OMZ655362:OMZ656362 OWV655362:OWV656362 PGR655362:PGR656362 PQN655362:PQN656362 QAJ655362:QAJ656362 QKF655362:QKF656362 QUB655362:QUB656362 RDX655362:RDX656362 RNT655362:RNT656362 RXP655362:RXP656362 SHL655362:SHL656362 SRH655362:SRH656362 TBD655362:TBD656362 TKZ655362:TKZ656362 TUV655362:TUV656362 UER655362:UER656362 UON655362:UON656362 UYJ655362:UYJ656362 VIF655362:VIF656362 VSB655362:VSB656362 WBX655362:WBX656362 WLT655362:WLT656362 WVP655362:WVP656362 F720898:F721898 JD720898:JD721898 SZ720898:SZ721898 ACV720898:ACV721898 AMR720898:AMR721898 AWN720898:AWN721898 BGJ720898:BGJ721898 BQF720898:BQF721898 CAB720898:CAB721898 CJX720898:CJX721898 CTT720898:CTT721898 DDP720898:DDP721898 DNL720898:DNL721898 DXH720898:DXH721898 EHD720898:EHD721898 EQZ720898:EQZ721898 FAV720898:FAV721898 FKR720898:FKR721898 FUN720898:FUN721898 GEJ720898:GEJ721898 GOF720898:GOF721898 GYB720898:GYB721898 HHX720898:HHX721898 HRT720898:HRT721898 IBP720898:IBP721898 ILL720898:ILL721898 IVH720898:IVH721898 JFD720898:JFD721898 JOZ720898:JOZ721898 JYV720898:JYV721898 KIR720898:KIR721898 KSN720898:KSN721898 LCJ720898:LCJ721898 LMF720898:LMF721898 LWB720898:LWB721898 MFX720898:MFX721898 MPT720898:MPT721898 MZP720898:MZP721898 NJL720898:NJL721898 NTH720898:NTH721898 ODD720898:ODD721898 OMZ720898:OMZ721898 OWV720898:OWV721898 PGR720898:PGR721898 PQN720898:PQN721898 QAJ720898:QAJ721898 QKF720898:QKF721898 QUB720898:QUB721898 RDX720898:RDX721898 RNT720898:RNT721898 RXP720898:RXP721898 SHL720898:SHL721898 SRH720898:SRH721898 TBD720898:TBD721898 TKZ720898:TKZ721898 TUV720898:TUV721898 UER720898:UER721898 UON720898:UON721898 UYJ720898:UYJ721898 VIF720898:VIF721898 VSB720898:VSB721898 WBX720898:WBX721898 WLT720898:WLT721898 WVP720898:WVP721898 F786434:F787434 JD786434:JD787434 SZ786434:SZ787434 ACV786434:ACV787434 AMR786434:AMR787434 AWN786434:AWN787434 BGJ786434:BGJ787434 BQF786434:BQF787434 CAB786434:CAB787434 CJX786434:CJX787434 CTT786434:CTT787434 DDP786434:DDP787434 DNL786434:DNL787434 DXH786434:DXH787434 EHD786434:EHD787434 EQZ786434:EQZ787434 FAV786434:FAV787434 FKR786434:FKR787434 FUN786434:FUN787434 GEJ786434:GEJ787434 GOF786434:GOF787434 GYB786434:GYB787434 HHX786434:HHX787434 HRT786434:HRT787434 IBP786434:IBP787434 ILL786434:ILL787434 IVH786434:IVH787434 JFD786434:JFD787434 JOZ786434:JOZ787434 JYV786434:JYV787434 KIR786434:KIR787434 KSN786434:KSN787434 LCJ786434:LCJ787434 LMF786434:LMF787434 LWB786434:LWB787434 MFX786434:MFX787434 MPT786434:MPT787434 MZP786434:MZP787434 NJL786434:NJL787434 NTH786434:NTH787434 ODD786434:ODD787434 OMZ786434:OMZ787434 OWV786434:OWV787434 PGR786434:PGR787434 PQN786434:PQN787434 QAJ786434:QAJ787434 QKF786434:QKF787434 QUB786434:QUB787434 RDX786434:RDX787434 RNT786434:RNT787434 RXP786434:RXP787434 SHL786434:SHL787434 SRH786434:SRH787434 TBD786434:TBD787434 TKZ786434:TKZ787434 TUV786434:TUV787434 UER786434:UER787434 UON786434:UON787434 UYJ786434:UYJ787434 VIF786434:VIF787434 VSB786434:VSB787434 WBX786434:WBX787434 WLT786434:WLT787434 WVP786434:WVP787434 F851970:F852970 JD851970:JD852970 SZ851970:SZ852970 ACV851970:ACV852970 AMR851970:AMR852970 AWN851970:AWN852970 BGJ851970:BGJ852970 BQF851970:BQF852970 CAB851970:CAB852970 CJX851970:CJX852970 CTT851970:CTT852970 DDP851970:DDP852970 DNL851970:DNL852970 DXH851970:DXH852970 EHD851970:EHD852970 EQZ851970:EQZ852970 FAV851970:FAV852970 FKR851970:FKR852970 FUN851970:FUN852970 GEJ851970:GEJ852970 GOF851970:GOF852970 GYB851970:GYB852970 HHX851970:HHX852970 HRT851970:HRT852970 IBP851970:IBP852970 ILL851970:ILL852970 IVH851970:IVH852970 JFD851970:JFD852970 JOZ851970:JOZ852970 JYV851970:JYV852970 KIR851970:KIR852970 KSN851970:KSN852970 LCJ851970:LCJ852970 LMF851970:LMF852970 LWB851970:LWB852970 MFX851970:MFX852970 MPT851970:MPT852970 MZP851970:MZP852970 NJL851970:NJL852970 NTH851970:NTH852970 ODD851970:ODD852970 OMZ851970:OMZ852970 OWV851970:OWV852970 PGR851970:PGR852970 PQN851970:PQN852970 QAJ851970:QAJ852970 QKF851970:QKF852970 QUB851970:QUB852970 RDX851970:RDX852970 RNT851970:RNT852970 RXP851970:RXP852970 SHL851970:SHL852970 SRH851970:SRH852970 TBD851970:TBD852970 TKZ851970:TKZ852970 TUV851970:TUV852970 UER851970:UER852970 UON851970:UON852970 UYJ851970:UYJ852970 VIF851970:VIF852970 VSB851970:VSB852970 WBX851970:WBX852970 WLT851970:WLT852970 WVP851970:WVP852970 F917506:F918506 JD917506:JD918506 SZ917506:SZ918506 ACV917506:ACV918506 AMR917506:AMR918506 AWN917506:AWN918506 BGJ917506:BGJ918506 BQF917506:BQF918506 CAB917506:CAB918506 CJX917506:CJX918506 CTT917506:CTT918506 DDP917506:DDP918506 DNL917506:DNL918506 DXH917506:DXH918506 EHD917506:EHD918506 EQZ917506:EQZ918506 FAV917506:FAV918506 FKR917506:FKR918506 FUN917506:FUN918506 GEJ917506:GEJ918506 GOF917506:GOF918506 GYB917506:GYB918506 HHX917506:HHX918506 HRT917506:HRT918506 IBP917506:IBP918506 ILL917506:ILL918506 IVH917506:IVH918506 JFD917506:JFD918506 JOZ917506:JOZ918506 JYV917506:JYV918506 KIR917506:KIR918506 KSN917506:KSN918506 LCJ917506:LCJ918506 LMF917506:LMF918506 LWB917506:LWB918506 MFX917506:MFX918506 MPT917506:MPT918506 MZP917506:MZP918506 NJL917506:NJL918506 NTH917506:NTH918506 ODD917506:ODD918506 OMZ917506:OMZ918506 OWV917506:OWV918506 PGR917506:PGR918506 PQN917506:PQN918506 QAJ917506:QAJ918506 QKF917506:QKF918506 QUB917506:QUB918506 RDX917506:RDX918506 RNT917506:RNT918506 RXP917506:RXP918506 SHL917506:SHL918506 SRH917506:SRH918506 TBD917506:TBD918506 TKZ917506:TKZ918506 TUV917506:TUV918506 UER917506:UER918506 UON917506:UON918506 UYJ917506:UYJ918506 VIF917506:VIF918506 VSB917506:VSB918506 WBX917506:WBX918506 WLT917506:WLT918506 WVP917506:WVP918506 F983042:F984042 JD983042:JD984042 SZ983042:SZ984042 ACV983042:ACV984042 AMR983042:AMR984042 AWN983042:AWN984042 BGJ983042:BGJ984042 BQF983042:BQF984042 CAB983042:CAB984042 CJX983042:CJX984042 CTT983042:CTT984042 DDP983042:DDP984042 DNL983042:DNL984042 DXH983042:DXH984042 EHD983042:EHD984042 EQZ983042:EQZ984042 FAV983042:FAV984042 FKR983042:FKR984042 FUN983042:FUN984042 GEJ983042:GEJ984042 GOF983042:GOF984042 GYB983042:GYB984042 HHX983042:HHX984042 HRT983042:HRT984042 IBP983042:IBP984042 ILL983042:ILL984042 IVH983042:IVH984042 JFD983042:JFD984042 JOZ983042:JOZ984042 JYV983042:JYV984042 KIR983042:KIR984042 KSN983042:KSN984042 LCJ983042:LCJ984042 LMF983042:LMF984042 LWB983042:LWB984042 MFX983042:MFX984042 MPT983042:MPT984042 MZP983042:MZP984042 NJL983042:NJL984042 NTH983042:NTH984042 ODD983042:ODD984042 OMZ983042:OMZ984042 OWV983042:OWV984042 PGR983042:PGR984042 PQN983042:PQN984042 QAJ983042:QAJ984042 QKF983042:QKF984042 QUB983042:QUB984042 RDX983042:RDX984042 RNT983042:RNT984042 RXP983042:RXP984042 SHL983042:SHL984042 SRH983042:SRH984042 TBD983042:TBD984042 TKZ983042:TKZ984042 TUV983042:TUV984042 UER983042:UER984042 UON983042:UON984042 UYJ983042:UYJ984042 VIF983042:VIF984042 VSB983042:VSB984042 WBX983042:WBX984042 WLT983042:WLT984042 F2:F1002" xr:uid="{2B16F498-5062-420C-89B3-1637C9B8727D}">
      <formula1>1</formula1>
      <formula2>1</formula2>
    </dataValidation>
    <dataValidation type="list" allowBlank="1" showInputMessage="1" showErrorMessage="1" errorTitle="Dental Tier - Data Validation" error="Entry must be capitalized, and match the drop-down choices.  Please try again." promptTitle="Dental Coverage" prompt="EE  = Electing EE Only _x000a_ES  = Electing EE + Spouse_x000a_EC  = Electing EE + Child_x000a_ECH= Electing EE + Children_x000a_FAM= Electing EE + Family _x000a_D    = Declining Dental Cvg. _x000a_N    = Not Eligible for Dental_x000a_" sqref="WWA983514:WWA985058 JL2:JL2018 TH2:TH2018 ADD2:ADD2018 AMZ2:AMZ2018 AWV2:AWV2018 BGR2:BGR2018 BQN2:BQN2018 CAJ2:CAJ2018 CKF2:CKF2018 CUB2:CUB2018 DDX2:DDX2018 DNT2:DNT2018 DXP2:DXP2018 EHL2:EHL2018 ERH2:ERH2018 FBD2:FBD2018 FKZ2:FKZ2018 FUV2:FUV2018 GER2:GER2018 GON2:GON2018 GYJ2:GYJ2018 HIF2:HIF2018 HSB2:HSB2018 IBX2:IBX2018 ILT2:ILT2018 IVP2:IVP2018 JFL2:JFL2018 JPH2:JPH2018 JZD2:JZD2018 KIZ2:KIZ2018 KSV2:KSV2018 LCR2:LCR2018 LMN2:LMN2018 LWJ2:LWJ2018 MGF2:MGF2018 MQB2:MQB2018 MZX2:MZX2018 NJT2:NJT2018 NTP2:NTP2018 ODL2:ODL2018 ONH2:ONH2018 OXD2:OXD2018 PGZ2:PGZ2018 PQV2:PQV2018 QAR2:QAR2018 QKN2:QKN2018 QUJ2:QUJ2018 REF2:REF2018 ROB2:ROB2018 RXX2:RXX2018 SHT2:SHT2018 SRP2:SRP2018 TBL2:TBL2018 TLH2:TLH2018 TVD2:TVD2018 UEZ2:UEZ2018 UOV2:UOV2018 UYR2:UYR2018 VIN2:VIN2018 VSJ2:VSJ2018 WCF2:WCF2018 WMB2:WMB2018 WVX2:WVX2018 N65538:N67554 JL65538:JL67554 TH65538:TH67554 ADD65538:ADD67554 AMZ65538:AMZ67554 AWV65538:AWV67554 BGR65538:BGR67554 BQN65538:BQN67554 CAJ65538:CAJ67554 CKF65538:CKF67554 CUB65538:CUB67554 DDX65538:DDX67554 DNT65538:DNT67554 DXP65538:DXP67554 EHL65538:EHL67554 ERH65538:ERH67554 FBD65538:FBD67554 FKZ65538:FKZ67554 FUV65538:FUV67554 GER65538:GER67554 GON65538:GON67554 GYJ65538:GYJ67554 HIF65538:HIF67554 HSB65538:HSB67554 IBX65538:IBX67554 ILT65538:ILT67554 IVP65538:IVP67554 JFL65538:JFL67554 JPH65538:JPH67554 JZD65538:JZD67554 KIZ65538:KIZ67554 KSV65538:KSV67554 LCR65538:LCR67554 LMN65538:LMN67554 LWJ65538:LWJ67554 MGF65538:MGF67554 MQB65538:MQB67554 MZX65538:MZX67554 NJT65538:NJT67554 NTP65538:NTP67554 ODL65538:ODL67554 ONH65538:ONH67554 OXD65538:OXD67554 PGZ65538:PGZ67554 PQV65538:PQV67554 QAR65538:QAR67554 QKN65538:QKN67554 QUJ65538:QUJ67554 REF65538:REF67554 ROB65538:ROB67554 RXX65538:RXX67554 SHT65538:SHT67554 SRP65538:SRP67554 TBL65538:TBL67554 TLH65538:TLH67554 TVD65538:TVD67554 UEZ65538:UEZ67554 UOV65538:UOV67554 UYR65538:UYR67554 VIN65538:VIN67554 VSJ65538:VSJ67554 WCF65538:WCF67554 WMB65538:WMB67554 WVX65538:WVX67554 N131074:N133090 JL131074:JL133090 TH131074:TH133090 ADD131074:ADD133090 AMZ131074:AMZ133090 AWV131074:AWV133090 BGR131074:BGR133090 BQN131074:BQN133090 CAJ131074:CAJ133090 CKF131074:CKF133090 CUB131074:CUB133090 DDX131074:DDX133090 DNT131074:DNT133090 DXP131074:DXP133090 EHL131074:EHL133090 ERH131074:ERH133090 FBD131074:FBD133090 FKZ131074:FKZ133090 FUV131074:FUV133090 GER131074:GER133090 GON131074:GON133090 GYJ131074:GYJ133090 HIF131074:HIF133090 HSB131074:HSB133090 IBX131074:IBX133090 ILT131074:ILT133090 IVP131074:IVP133090 JFL131074:JFL133090 JPH131074:JPH133090 JZD131074:JZD133090 KIZ131074:KIZ133090 KSV131074:KSV133090 LCR131074:LCR133090 LMN131074:LMN133090 LWJ131074:LWJ133090 MGF131074:MGF133090 MQB131074:MQB133090 MZX131074:MZX133090 NJT131074:NJT133090 NTP131074:NTP133090 ODL131074:ODL133090 ONH131074:ONH133090 OXD131074:OXD133090 PGZ131074:PGZ133090 PQV131074:PQV133090 QAR131074:QAR133090 QKN131074:QKN133090 QUJ131074:QUJ133090 REF131074:REF133090 ROB131074:ROB133090 RXX131074:RXX133090 SHT131074:SHT133090 SRP131074:SRP133090 TBL131074:TBL133090 TLH131074:TLH133090 TVD131074:TVD133090 UEZ131074:UEZ133090 UOV131074:UOV133090 UYR131074:UYR133090 VIN131074:VIN133090 VSJ131074:VSJ133090 WCF131074:WCF133090 WMB131074:WMB133090 WVX131074:WVX133090 N196610:N198626 JL196610:JL198626 TH196610:TH198626 ADD196610:ADD198626 AMZ196610:AMZ198626 AWV196610:AWV198626 BGR196610:BGR198626 BQN196610:BQN198626 CAJ196610:CAJ198626 CKF196610:CKF198626 CUB196610:CUB198626 DDX196610:DDX198626 DNT196610:DNT198626 DXP196610:DXP198626 EHL196610:EHL198626 ERH196610:ERH198626 FBD196610:FBD198626 FKZ196610:FKZ198626 FUV196610:FUV198626 GER196610:GER198626 GON196610:GON198626 GYJ196610:GYJ198626 HIF196610:HIF198626 HSB196610:HSB198626 IBX196610:IBX198626 ILT196610:ILT198626 IVP196610:IVP198626 JFL196610:JFL198626 JPH196610:JPH198626 JZD196610:JZD198626 KIZ196610:KIZ198626 KSV196610:KSV198626 LCR196610:LCR198626 LMN196610:LMN198626 LWJ196610:LWJ198626 MGF196610:MGF198626 MQB196610:MQB198626 MZX196610:MZX198626 NJT196610:NJT198626 NTP196610:NTP198626 ODL196610:ODL198626 ONH196610:ONH198626 OXD196610:OXD198626 PGZ196610:PGZ198626 PQV196610:PQV198626 QAR196610:QAR198626 QKN196610:QKN198626 QUJ196610:QUJ198626 REF196610:REF198626 ROB196610:ROB198626 RXX196610:RXX198626 SHT196610:SHT198626 SRP196610:SRP198626 TBL196610:TBL198626 TLH196610:TLH198626 TVD196610:TVD198626 UEZ196610:UEZ198626 UOV196610:UOV198626 UYR196610:UYR198626 VIN196610:VIN198626 VSJ196610:VSJ198626 WCF196610:WCF198626 WMB196610:WMB198626 WVX196610:WVX198626 N262146:N264162 JL262146:JL264162 TH262146:TH264162 ADD262146:ADD264162 AMZ262146:AMZ264162 AWV262146:AWV264162 BGR262146:BGR264162 BQN262146:BQN264162 CAJ262146:CAJ264162 CKF262146:CKF264162 CUB262146:CUB264162 DDX262146:DDX264162 DNT262146:DNT264162 DXP262146:DXP264162 EHL262146:EHL264162 ERH262146:ERH264162 FBD262146:FBD264162 FKZ262146:FKZ264162 FUV262146:FUV264162 GER262146:GER264162 GON262146:GON264162 GYJ262146:GYJ264162 HIF262146:HIF264162 HSB262146:HSB264162 IBX262146:IBX264162 ILT262146:ILT264162 IVP262146:IVP264162 JFL262146:JFL264162 JPH262146:JPH264162 JZD262146:JZD264162 KIZ262146:KIZ264162 KSV262146:KSV264162 LCR262146:LCR264162 LMN262146:LMN264162 LWJ262146:LWJ264162 MGF262146:MGF264162 MQB262146:MQB264162 MZX262146:MZX264162 NJT262146:NJT264162 NTP262146:NTP264162 ODL262146:ODL264162 ONH262146:ONH264162 OXD262146:OXD264162 PGZ262146:PGZ264162 PQV262146:PQV264162 QAR262146:QAR264162 QKN262146:QKN264162 QUJ262146:QUJ264162 REF262146:REF264162 ROB262146:ROB264162 RXX262146:RXX264162 SHT262146:SHT264162 SRP262146:SRP264162 TBL262146:TBL264162 TLH262146:TLH264162 TVD262146:TVD264162 UEZ262146:UEZ264162 UOV262146:UOV264162 UYR262146:UYR264162 VIN262146:VIN264162 VSJ262146:VSJ264162 WCF262146:WCF264162 WMB262146:WMB264162 WVX262146:WVX264162 N327682:N329698 JL327682:JL329698 TH327682:TH329698 ADD327682:ADD329698 AMZ327682:AMZ329698 AWV327682:AWV329698 BGR327682:BGR329698 BQN327682:BQN329698 CAJ327682:CAJ329698 CKF327682:CKF329698 CUB327682:CUB329698 DDX327682:DDX329698 DNT327682:DNT329698 DXP327682:DXP329698 EHL327682:EHL329698 ERH327682:ERH329698 FBD327682:FBD329698 FKZ327682:FKZ329698 FUV327682:FUV329698 GER327682:GER329698 GON327682:GON329698 GYJ327682:GYJ329698 HIF327682:HIF329698 HSB327682:HSB329698 IBX327682:IBX329698 ILT327682:ILT329698 IVP327682:IVP329698 JFL327682:JFL329698 JPH327682:JPH329698 JZD327682:JZD329698 KIZ327682:KIZ329698 KSV327682:KSV329698 LCR327682:LCR329698 LMN327682:LMN329698 LWJ327682:LWJ329698 MGF327682:MGF329698 MQB327682:MQB329698 MZX327682:MZX329698 NJT327682:NJT329698 NTP327682:NTP329698 ODL327682:ODL329698 ONH327682:ONH329698 OXD327682:OXD329698 PGZ327682:PGZ329698 PQV327682:PQV329698 QAR327682:QAR329698 QKN327682:QKN329698 QUJ327682:QUJ329698 REF327682:REF329698 ROB327682:ROB329698 RXX327682:RXX329698 SHT327682:SHT329698 SRP327682:SRP329698 TBL327682:TBL329698 TLH327682:TLH329698 TVD327682:TVD329698 UEZ327682:UEZ329698 UOV327682:UOV329698 UYR327682:UYR329698 VIN327682:VIN329698 VSJ327682:VSJ329698 WCF327682:WCF329698 WMB327682:WMB329698 WVX327682:WVX329698 N393218:N395234 JL393218:JL395234 TH393218:TH395234 ADD393218:ADD395234 AMZ393218:AMZ395234 AWV393218:AWV395234 BGR393218:BGR395234 BQN393218:BQN395234 CAJ393218:CAJ395234 CKF393218:CKF395234 CUB393218:CUB395234 DDX393218:DDX395234 DNT393218:DNT395234 DXP393218:DXP395234 EHL393218:EHL395234 ERH393218:ERH395234 FBD393218:FBD395234 FKZ393218:FKZ395234 FUV393218:FUV395234 GER393218:GER395234 GON393218:GON395234 GYJ393218:GYJ395234 HIF393218:HIF395234 HSB393218:HSB395234 IBX393218:IBX395234 ILT393218:ILT395234 IVP393218:IVP395234 JFL393218:JFL395234 JPH393218:JPH395234 JZD393218:JZD395234 KIZ393218:KIZ395234 KSV393218:KSV395234 LCR393218:LCR395234 LMN393218:LMN395234 LWJ393218:LWJ395234 MGF393218:MGF395234 MQB393218:MQB395234 MZX393218:MZX395234 NJT393218:NJT395234 NTP393218:NTP395234 ODL393218:ODL395234 ONH393218:ONH395234 OXD393218:OXD395234 PGZ393218:PGZ395234 PQV393218:PQV395234 QAR393218:QAR395234 QKN393218:QKN395234 QUJ393218:QUJ395234 REF393218:REF395234 ROB393218:ROB395234 RXX393218:RXX395234 SHT393218:SHT395234 SRP393218:SRP395234 TBL393218:TBL395234 TLH393218:TLH395234 TVD393218:TVD395234 UEZ393218:UEZ395234 UOV393218:UOV395234 UYR393218:UYR395234 VIN393218:VIN395234 VSJ393218:VSJ395234 WCF393218:WCF395234 WMB393218:WMB395234 WVX393218:WVX395234 N458754:N460770 JL458754:JL460770 TH458754:TH460770 ADD458754:ADD460770 AMZ458754:AMZ460770 AWV458754:AWV460770 BGR458754:BGR460770 BQN458754:BQN460770 CAJ458754:CAJ460770 CKF458754:CKF460770 CUB458754:CUB460770 DDX458754:DDX460770 DNT458754:DNT460770 DXP458754:DXP460770 EHL458754:EHL460770 ERH458754:ERH460770 FBD458754:FBD460770 FKZ458754:FKZ460770 FUV458754:FUV460770 GER458754:GER460770 GON458754:GON460770 GYJ458754:GYJ460770 HIF458754:HIF460770 HSB458754:HSB460770 IBX458754:IBX460770 ILT458754:ILT460770 IVP458754:IVP460770 JFL458754:JFL460770 JPH458754:JPH460770 JZD458754:JZD460770 KIZ458754:KIZ460770 KSV458754:KSV460770 LCR458754:LCR460770 LMN458754:LMN460770 LWJ458754:LWJ460770 MGF458754:MGF460770 MQB458754:MQB460770 MZX458754:MZX460770 NJT458754:NJT460770 NTP458754:NTP460770 ODL458754:ODL460770 ONH458754:ONH460770 OXD458754:OXD460770 PGZ458754:PGZ460770 PQV458754:PQV460770 QAR458754:QAR460770 QKN458754:QKN460770 QUJ458754:QUJ460770 REF458754:REF460770 ROB458754:ROB460770 RXX458754:RXX460770 SHT458754:SHT460770 SRP458754:SRP460770 TBL458754:TBL460770 TLH458754:TLH460770 TVD458754:TVD460770 UEZ458754:UEZ460770 UOV458754:UOV460770 UYR458754:UYR460770 VIN458754:VIN460770 VSJ458754:VSJ460770 WCF458754:WCF460770 WMB458754:WMB460770 WVX458754:WVX460770 N524290:N526306 JL524290:JL526306 TH524290:TH526306 ADD524290:ADD526306 AMZ524290:AMZ526306 AWV524290:AWV526306 BGR524290:BGR526306 BQN524290:BQN526306 CAJ524290:CAJ526306 CKF524290:CKF526306 CUB524290:CUB526306 DDX524290:DDX526306 DNT524290:DNT526306 DXP524290:DXP526306 EHL524290:EHL526306 ERH524290:ERH526306 FBD524290:FBD526306 FKZ524290:FKZ526306 FUV524290:FUV526306 GER524290:GER526306 GON524290:GON526306 GYJ524290:GYJ526306 HIF524290:HIF526306 HSB524290:HSB526306 IBX524290:IBX526306 ILT524290:ILT526306 IVP524290:IVP526306 JFL524290:JFL526306 JPH524290:JPH526306 JZD524290:JZD526306 KIZ524290:KIZ526306 KSV524290:KSV526306 LCR524290:LCR526306 LMN524290:LMN526306 LWJ524290:LWJ526306 MGF524290:MGF526306 MQB524290:MQB526306 MZX524290:MZX526306 NJT524290:NJT526306 NTP524290:NTP526306 ODL524290:ODL526306 ONH524290:ONH526306 OXD524290:OXD526306 PGZ524290:PGZ526306 PQV524290:PQV526306 QAR524290:QAR526306 QKN524290:QKN526306 QUJ524290:QUJ526306 REF524290:REF526306 ROB524290:ROB526306 RXX524290:RXX526306 SHT524290:SHT526306 SRP524290:SRP526306 TBL524290:TBL526306 TLH524290:TLH526306 TVD524290:TVD526306 UEZ524290:UEZ526306 UOV524290:UOV526306 UYR524290:UYR526306 VIN524290:VIN526306 VSJ524290:VSJ526306 WCF524290:WCF526306 WMB524290:WMB526306 WVX524290:WVX526306 N589826:N591842 JL589826:JL591842 TH589826:TH591842 ADD589826:ADD591842 AMZ589826:AMZ591842 AWV589826:AWV591842 BGR589826:BGR591842 BQN589826:BQN591842 CAJ589826:CAJ591842 CKF589826:CKF591842 CUB589826:CUB591842 DDX589826:DDX591842 DNT589826:DNT591842 DXP589826:DXP591842 EHL589826:EHL591842 ERH589826:ERH591842 FBD589826:FBD591842 FKZ589826:FKZ591842 FUV589826:FUV591842 GER589826:GER591842 GON589826:GON591842 GYJ589826:GYJ591842 HIF589826:HIF591842 HSB589826:HSB591842 IBX589826:IBX591842 ILT589826:ILT591842 IVP589826:IVP591842 JFL589826:JFL591842 JPH589826:JPH591842 JZD589826:JZD591842 KIZ589826:KIZ591842 KSV589826:KSV591842 LCR589826:LCR591842 LMN589826:LMN591842 LWJ589826:LWJ591842 MGF589826:MGF591842 MQB589826:MQB591842 MZX589826:MZX591842 NJT589826:NJT591842 NTP589826:NTP591842 ODL589826:ODL591842 ONH589826:ONH591842 OXD589826:OXD591842 PGZ589826:PGZ591842 PQV589826:PQV591842 QAR589826:QAR591842 QKN589826:QKN591842 QUJ589826:QUJ591842 REF589826:REF591842 ROB589826:ROB591842 RXX589826:RXX591842 SHT589826:SHT591842 SRP589826:SRP591842 TBL589826:TBL591842 TLH589826:TLH591842 TVD589826:TVD591842 UEZ589826:UEZ591842 UOV589826:UOV591842 UYR589826:UYR591842 VIN589826:VIN591842 VSJ589826:VSJ591842 WCF589826:WCF591842 WMB589826:WMB591842 WVX589826:WVX591842 N655362:N657378 JL655362:JL657378 TH655362:TH657378 ADD655362:ADD657378 AMZ655362:AMZ657378 AWV655362:AWV657378 BGR655362:BGR657378 BQN655362:BQN657378 CAJ655362:CAJ657378 CKF655362:CKF657378 CUB655362:CUB657378 DDX655362:DDX657378 DNT655362:DNT657378 DXP655362:DXP657378 EHL655362:EHL657378 ERH655362:ERH657378 FBD655362:FBD657378 FKZ655362:FKZ657378 FUV655362:FUV657378 GER655362:GER657378 GON655362:GON657378 GYJ655362:GYJ657378 HIF655362:HIF657378 HSB655362:HSB657378 IBX655362:IBX657378 ILT655362:ILT657378 IVP655362:IVP657378 JFL655362:JFL657378 JPH655362:JPH657378 JZD655362:JZD657378 KIZ655362:KIZ657378 KSV655362:KSV657378 LCR655362:LCR657378 LMN655362:LMN657378 LWJ655362:LWJ657378 MGF655362:MGF657378 MQB655362:MQB657378 MZX655362:MZX657378 NJT655362:NJT657378 NTP655362:NTP657378 ODL655362:ODL657378 ONH655362:ONH657378 OXD655362:OXD657378 PGZ655362:PGZ657378 PQV655362:PQV657378 QAR655362:QAR657378 QKN655362:QKN657378 QUJ655362:QUJ657378 REF655362:REF657378 ROB655362:ROB657378 RXX655362:RXX657378 SHT655362:SHT657378 SRP655362:SRP657378 TBL655362:TBL657378 TLH655362:TLH657378 TVD655362:TVD657378 UEZ655362:UEZ657378 UOV655362:UOV657378 UYR655362:UYR657378 VIN655362:VIN657378 VSJ655362:VSJ657378 WCF655362:WCF657378 WMB655362:WMB657378 WVX655362:WVX657378 N720898:N722914 JL720898:JL722914 TH720898:TH722914 ADD720898:ADD722914 AMZ720898:AMZ722914 AWV720898:AWV722914 BGR720898:BGR722914 BQN720898:BQN722914 CAJ720898:CAJ722914 CKF720898:CKF722914 CUB720898:CUB722914 DDX720898:DDX722914 DNT720898:DNT722914 DXP720898:DXP722914 EHL720898:EHL722914 ERH720898:ERH722914 FBD720898:FBD722914 FKZ720898:FKZ722914 FUV720898:FUV722914 GER720898:GER722914 GON720898:GON722914 GYJ720898:GYJ722914 HIF720898:HIF722914 HSB720898:HSB722914 IBX720898:IBX722914 ILT720898:ILT722914 IVP720898:IVP722914 JFL720898:JFL722914 JPH720898:JPH722914 JZD720898:JZD722914 KIZ720898:KIZ722914 KSV720898:KSV722914 LCR720898:LCR722914 LMN720898:LMN722914 LWJ720898:LWJ722914 MGF720898:MGF722914 MQB720898:MQB722914 MZX720898:MZX722914 NJT720898:NJT722914 NTP720898:NTP722914 ODL720898:ODL722914 ONH720898:ONH722914 OXD720898:OXD722914 PGZ720898:PGZ722914 PQV720898:PQV722914 QAR720898:QAR722914 QKN720898:QKN722914 QUJ720898:QUJ722914 REF720898:REF722914 ROB720898:ROB722914 RXX720898:RXX722914 SHT720898:SHT722914 SRP720898:SRP722914 TBL720898:TBL722914 TLH720898:TLH722914 TVD720898:TVD722914 UEZ720898:UEZ722914 UOV720898:UOV722914 UYR720898:UYR722914 VIN720898:VIN722914 VSJ720898:VSJ722914 WCF720898:WCF722914 WMB720898:WMB722914 WVX720898:WVX722914 N786434:N788450 JL786434:JL788450 TH786434:TH788450 ADD786434:ADD788450 AMZ786434:AMZ788450 AWV786434:AWV788450 BGR786434:BGR788450 BQN786434:BQN788450 CAJ786434:CAJ788450 CKF786434:CKF788450 CUB786434:CUB788450 DDX786434:DDX788450 DNT786434:DNT788450 DXP786434:DXP788450 EHL786434:EHL788450 ERH786434:ERH788450 FBD786434:FBD788450 FKZ786434:FKZ788450 FUV786434:FUV788450 GER786434:GER788450 GON786434:GON788450 GYJ786434:GYJ788450 HIF786434:HIF788450 HSB786434:HSB788450 IBX786434:IBX788450 ILT786434:ILT788450 IVP786434:IVP788450 JFL786434:JFL788450 JPH786434:JPH788450 JZD786434:JZD788450 KIZ786434:KIZ788450 KSV786434:KSV788450 LCR786434:LCR788450 LMN786434:LMN788450 LWJ786434:LWJ788450 MGF786434:MGF788450 MQB786434:MQB788450 MZX786434:MZX788450 NJT786434:NJT788450 NTP786434:NTP788450 ODL786434:ODL788450 ONH786434:ONH788450 OXD786434:OXD788450 PGZ786434:PGZ788450 PQV786434:PQV788450 QAR786434:QAR788450 QKN786434:QKN788450 QUJ786434:QUJ788450 REF786434:REF788450 ROB786434:ROB788450 RXX786434:RXX788450 SHT786434:SHT788450 SRP786434:SRP788450 TBL786434:TBL788450 TLH786434:TLH788450 TVD786434:TVD788450 UEZ786434:UEZ788450 UOV786434:UOV788450 UYR786434:UYR788450 VIN786434:VIN788450 VSJ786434:VSJ788450 WCF786434:WCF788450 WMB786434:WMB788450 WVX786434:WVX788450 N851970:N853986 JL851970:JL853986 TH851970:TH853986 ADD851970:ADD853986 AMZ851970:AMZ853986 AWV851970:AWV853986 BGR851970:BGR853986 BQN851970:BQN853986 CAJ851970:CAJ853986 CKF851970:CKF853986 CUB851970:CUB853986 DDX851970:DDX853986 DNT851970:DNT853986 DXP851970:DXP853986 EHL851970:EHL853986 ERH851970:ERH853986 FBD851970:FBD853986 FKZ851970:FKZ853986 FUV851970:FUV853986 GER851970:GER853986 GON851970:GON853986 GYJ851970:GYJ853986 HIF851970:HIF853986 HSB851970:HSB853986 IBX851970:IBX853986 ILT851970:ILT853986 IVP851970:IVP853986 JFL851970:JFL853986 JPH851970:JPH853986 JZD851970:JZD853986 KIZ851970:KIZ853986 KSV851970:KSV853986 LCR851970:LCR853986 LMN851970:LMN853986 LWJ851970:LWJ853986 MGF851970:MGF853986 MQB851970:MQB853986 MZX851970:MZX853986 NJT851970:NJT853986 NTP851970:NTP853986 ODL851970:ODL853986 ONH851970:ONH853986 OXD851970:OXD853986 PGZ851970:PGZ853986 PQV851970:PQV853986 QAR851970:QAR853986 QKN851970:QKN853986 QUJ851970:QUJ853986 REF851970:REF853986 ROB851970:ROB853986 RXX851970:RXX853986 SHT851970:SHT853986 SRP851970:SRP853986 TBL851970:TBL853986 TLH851970:TLH853986 TVD851970:TVD853986 UEZ851970:UEZ853986 UOV851970:UOV853986 UYR851970:UYR853986 VIN851970:VIN853986 VSJ851970:VSJ853986 WCF851970:WCF853986 WMB851970:WMB853986 WVX851970:WVX853986 N917506:N919522 JL917506:JL919522 TH917506:TH919522 ADD917506:ADD919522 AMZ917506:AMZ919522 AWV917506:AWV919522 BGR917506:BGR919522 BQN917506:BQN919522 CAJ917506:CAJ919522 CKF917506:CKF919522 CUB917506:CUB919522 DDX917506:DDX919522 DNT917506:DNT919522 DXP917506:DXP919522 EHL917506:EHL919522 ERH917506:ERH919522 FBD917506:FBD919522 FKZ917506:FKZ919522 FUV917506:FUV919522 GER917506:GER919522 GON917506:GON919522 GYJ917506:GYJ919522 HIF917506:HIF919522 HSB917506:HSB919522 IBX917506:IBX919522 ILT917506:ILT919522 IVP917506:IVP919522 JFL917506:JFL919522 JPH917506:JPH919522 JZD917506:JZD919522 KIZ917506:KIZ919522 KSV917506:KSV919522 LCR917506:LCR919522 LMN917506:LMN919522 LWJ917506:LWJ919522 MGF917506:MGF919522 MQB917506:MQB919522 MZX917506:MZX919522 NJT917506:NJT919522 NTP917506:NTP919522 ODL917506:ODL919522 ONH917506:ONH919522 OXD917506:OXD919522 PGZ917506:PGZ919522 PQV917506:PQV919522 QAR917506:QAR919522 QKN917506:QKN919522 QUJ917506:QUJ919522 REF917506:REF919522 ROB917506:ROB919522 RXX917506:RXX919522 SHT917506:SHT919522 SRP917506:SRP919522 TBL917506:TBL919522 TLH917506:TLH919522 TVD917506:TVD919522 UEZ917506:UEZ919522 UOV917506:UOV919522 UYR917506:UYR919522 VIN917506:VIN919522 VSJ917506:VSJ919522 WCF917506:WCF919522 WMB917506:WMB919522 WVX917506:WVX919522 N983042:N985058 JL983042:JL985058 TH983042:TH985058 ADD983042:ADD985058 AMZ983042:AMZ985058 AWV983042:AWV985058 BGR983042:BGR985058 BQN983042:BQN985058 CAJ983042:CAJ985058 CKF983042:CKF985058 CUB983042:CUB985058 DDX983042:DDX985058 DNT983042:DNT985058 DXP983042:DXP985058 EHL983042:EHL985058 ERH983042:ERH985058 FBD983042:FBD985058 FKZ983042:FKZ985058 FUV983042:FUV985058 GER983042:GER985058 GON983042:GON985058 GYJ983042:GYJ985058 HIF983042:HIF985058 HSB983042:HSB985058 IBX983042:IBX985058 ILT983042:ILT985058 IVP983042:IVP985058 JFL983042:JFL985058 JPH983042:JPH985058 JZD983042:JZD985058 KIZ983042:KIZ985058 KSV983042:KSV985058 LCR983042:LCR985058 LMN983042:LMN985058 LWJ983042:LWJ985058 MGF983042:MGF985058 MQB983042:MQB985058 MZX983042:MZX985058 NJT983042:NJT985058 NTP983042:NTP985058 ODL983042:ODL985058 ONH983042:ONH985058 OXD983042:OXD985058 PGZ983042:PGZ985058 PQV983042:PQV985058 QAR983042:QAR985058 QKN983042:QKN985058 QUJ983042:QUJ985058 REF983042:REF985058 ROB983042:ROB985058 RXX983042:RXX985058 SHT983042:SHT985058 SRP983042:SRP985058 TBL983042:TBL985058 TLH983042:TLH985058 TVD983042:TVD985058 UEZ983042:UEZ985058 UOV983042:UOV985058 UYR983042:UYR985058 VIN983042:VIN985058 VSJ983042:VSJ985058 WCF983042:WCF985058 WMB983042:WMB985058 WVX983042:WVX985058 Q474:Q2018 JO474:JO2018 TK474:TK2018 ADG474:ADG2018 ANC474:ANC2018 AWY474:AWY2018 BGU474:BGU2018 BQQ474:BQQ2018 CAM474:CAM2018 CKI474:CKI2018 CUE474:CUE2018 DEA474:DEA2018 DNW474:DNW2018 DXS474:DXS2018 EHO474:EHO2018 ERK474:ERK2018 FBG474:FBG2018 FLC474:FLC2018 FUY474:FUY2018 GEU474:GEU2018 GOQ474:GOQ2018 GYM474:GYM2018 HII474:HII2018 HSE474:HSE2018 ICA474:ICA2018 ILW474:ILW2018 IVS474:IVS2018 JFO474:JFO2018 JPK474:JPK2018 JZG474:JZG2018 KJC474:KJC2018 KSY474:KSY2018 LCU474:LCU2018 LMQ474:LMQ2018 LWM474:LWM2018 MGI474:MGI2018 MQE474:MQE2018 NAA474:NAA2018 NJW474:NJW2018 NTS474:NTS2018 ODO474:ODO2018 ONK474:ONK2018 OXG474:OXG2018 PHC474:PHC2018 PQY474:PQY2018 QAU474:QAU2018 QKQ474:QKQ2018 QUM474:QUM2018 REI474:REI2018 ROE474:ROE2018 RYA474:RYA2018 SHW474:SHW2018 SRS474:SRS2018 TBO474:TBO2018 TLK474:TLK2018 TVG474:TVG2018 UFC474:UFC2018 UOY474:UOY2018 UYU474:UYU2018 VIQ474:VIQ2018 VSM474:VSM2018 WCI474:WCI2018 WME474:WME2018 WWA474:WWA2018 Q66010:Q67554 JO66010:JO67554 TK66010:TK67554 ADG66010:ADG67554 ANC66010:ANC67554 AWY66010:AWY67554 BGU66010:BGU67554 BQQ66010:BQQ67554 CAM66010:CAM67554 CKI66010:CKI67554 CUE66010:CUE67554 DEA66010:DEA67554 DNW66010:DNW67554 DXS66010:DXS67554 EHO66010:EHO67554 ERK66010:ERK67554 FBG66010:FBG67554 FLC66010:FLC67554 FUY66010:FUY67554 GEU66010:GEU67554 GOQ66010:GOQ67554 GYM66010:GYM67554 HII66010:HII67554 HSE66010:HSE67554 ICA66010:ICA67554 ILW66010:ILW67554 IVS66010:IVS67554 JFO66010:JFO67554 JPK66010:JPK67554 JZG66010:JZG67554 KJC66010:KJC67554 KSY66010:KSY67554 LCU66010:LCU67554 LMQ66010:LMQ67554 LWM66010:LWM67554 MGI66010:MGI67554 MQE66010:MQE67554 NAA66010:NAA67554 NJW66010:NJW67554 NTS66010:NTS67554 ODO66010:ODO67554 ONK66010:ONK67554 OXG66010:OXG67554 PHC66010:PHC67554 PQY66010:PQY67554 QAU66010:QAU67554 QKQ66010:QKQ67554 QUM66010:QUM67554 REI66010:REI67554 ROE66010:ROE67554 RYA66010:RYA67554 SHW66010:SHW67554 SRS66010:SRS67554 TBO66010:TBO67554 TLK66010:TLK67554 TVG66010:TVG67554 UFC66010:UFC67554 UOY66010:UOY67554 UYU66010:UYU67554 VIQ66010:VIQ67554 VSM66010:VSM67554 WCI66010:WCI67554 WME66010:WME67554 WWA66010:WWA67554 Q131546:Q133090 JO131546:JO133090 TK131546:TK133090 ADG131546:ADG133090 ANC131546:ANC133090 AWY131546:AWY133090 BGU131546:BGU133090 BQQ131546:BQQ133090 CAM131546:CAM133090 CKI131546:CKI133090 CUE131546:CUE133090 DEA131546:DEA133090 DNW131546:DNW133090 DXS131546:DXS133090 EHO131546:EHO133090 ERK131546:ERK133090 FBG131546:FBG133090 FLC131546:FLC133090 FUY131546:FUY133090 GEU131546:GEU133090 GOQ131546:GOQ133090 GYM131546:GYM133090 HII131546:HII133090 HSE131546:HSE133090 ICA131546:ICA133090 ILW131546:ILW133090 IVS131546:IVS133090 JFO131546:JFO133090 JPK131546:JPK133090 JZG131546:JZG133090 KJC131546:KJC133090 KSY131546:KSY133090 LCU131546:LCU133090 LMQ131546:LMQ133090 LWM131546:LWM133090 MGI131546:MGI133090 MQE131546:MQE133090 NAA131546:NAA133090 NJW131546:NJW133090 NTS131546:NTS133090 ODO131546:ODO133090 ONK131546:ONK133090 OXG131546:OXG133090 PHC131546:PHC133090 PQY131546:PQY133090 QAU131546:QAU133090 QKQ131546:QKQ133090 QUM131546:QUM133090 REI131546:REI133090 ROE131546:ROE133090 RYA131546:RYA133090 SHW131546:SHW133090 SRS131546:SRS133090 TBO131546:TBO133090 TLK131546:TLK133090 TVG131546:TVG133090 UFC131546:UFC133090 UOY131546:UOY133090 UYU131546:UYU133090 VIQ131546:VIQ133090 VSM131546:VSM133090 WCI131546:WCI133090 WME131546:WME133090 WWA131546:WWA133090 Q197082:Q198626 JO197082:JO198626 TK197082:TK198626 ADG197082:ADG198626 ANC197082:ANC198626 AWY197082:AWY198626 BGU197082:BGU198626 BQQ197082:BQQ198626 CAM197082:CAM198626 CKI197082:CKI198626 CUE197082:CUE198626 DEA197082:DEA198626 DNW197082:DNW198626 DXS197082:DXS198626 EHO197082:EHO198626 ERK197082:ERK198626 FBG197082:FBG198626 FLC197082:FLC198626 FUY197082:FUY198626 GEU197082:GEU198626 GOQ197082:GOQ198626 GYM197082:GYM198626 HII197082:HII198626 HSE197082:HSE198626 ICA197082:ICA198626 ILW197082:ILW198626 IVS197082:IVS198626 JFO197082:JFO198626 JPK197082:JPK198626 JZG197082:JZG198626 KJC197082:KJC198626 KSY197082:KSY198626 LCU197082:LCU198626 LMQ197082:LMQ198626 LWM197082:LWM198626 MGI197082:MGI198626 MQE197082:MQE198626 NAA197082:NAA198626 NJW197082:NJW198626 NTS197082:NTS198626 ODO197082:ODO198626 ONK197082:ONK198626 OXG197082:OXG198626 PHC197082:PHC198626 PQY197082:PQY198626 QAU197082:QAU198626 QKQ197082:QKQ198626 QUM197082:QUM198626 REI197082:REI198626 ROE197082:ROE198626 RYA197082:RYA198626 SHW197082:SHW198626 SRS197082:SRS198626 TBO197082:TBO198626 TLK197082:TLK198626 TVG197082:TVG198626 UFC197082:UFC198626 UOY197082:UOY198626 UYU197082:UYU198626 VIQ197082:VIQ198626 VSM197082:VSM198626 WCI197082:WCI198626 WME197082:WME198626 WWA197082:WWA198626 Q262618:Q264162 JO262618:JO264162 TK262618:TK264162 ADG262618:ADG264162 ANC262618:ANC264162 AWY262618:AWY264162 BGU262618:BGU264162 BQQ262618:BQQ264162 CAM262618:CAM264162 CKI262618:CKI264162 CUE262618:CUE264162 DEA262618:DEA264162 DNW262618:DNW264162 DXS262618:DXS264162 EHO262618:EHO264162 ERK262618:ERK264162 FBG262618:FBG264162 FLC262618:FLC264162 FUY262618:FUY264162 GEU262618:GEU264162 GOQ262618:GOQ264162 GYM262618:GYM264162 HII262618:HII264162 HSE262618:HSE264162 ICA262618:ICA264162 ILW262618:ILW264162 IVS262618:IVS264162 JFO262618:JFO264162 JPK262618:JPK264162 JZG262618:JZG264162 KJC262618:KJC264162 KSY262618:KSY264162 LCU262618:LCU264162 LMQ262618:LMQ264162 LWM262618:LWM264162 MGI262618:MGI264162 MQE262618:MQE264162 NAA262618:NAA264162 NJW262618:NJW264162 NTS262618:NTS264162 ODO262618:ODO264162 ONK262618:ONK264162 OXG262618:OXG264162 PHC262618:PHC264162 PQY262618:PQY264162 QAU262618:QAU264162 QKQ262618:QKQ264162 QUM262618:QUM264162 REI262618:REI264162 ROE262618:ROE264162 RYA262618:RYA264162 SHW262618:SHW264162 SRS262618:SRS264162 TBO262618:TBO264162 TLK262618:TLK264162 TVG262618:TVG264162 UFC262618:UFC264162 UOY262618:UOY264162 UYU262618:UYU264162 VIQ262618:VIQ264162 VSM262618:VSM264162 WCI262618:WCI264162 WME262618:WME264162 WWA262618:WWA264162 Q328154:Q329698 JO328154:JO329698 TK328154:TK329698 ADG328154:ADG329698 ANC328154:ANC329698 AWY328154:AWY329698 BGU328154:BGU329698 BQQ328154:BQQ329698 CAM328154:CAM329698 CKI328154:CKI329698 CUE328154:CUE329698 DEA328154:DEA329698 DNW328154:DNW329698 DXS328154:DXS329698 EHO328154:EHO329698 ERK328154:ERK329698 FBG328154:FBG329698 FLC328154:FLC329698 FUY328154:FUY329698 GEU328154:GEU329698 GOQ328154:GOQ329698 GYM328154:GYM329698 HII328154:HII329698 HSE328154:HSE329698 ICA328154:ICA329698 ILW328154:ILW329698 IVS328154:IVS329698 JFO328154:JFO329698 JPK328154:JPK329698 JZG328154:JZG329698 KJC328154:KJC329698 KSY328154:KSY329698 LCU328154:LCU329698 LMQ328154:LMQ329698 LWM328154:LWM329698 MGI328154:MGI329698 MQE328154:MQE329698 NAA328154:NAA329698 NJW328154:NJW329698 NTS328154:NTS329698 ODO328154:ODO329698 ONK328154:ONK329698 OXG328154:OXG329698 PHC328154:PHC329698 PQY328154:PQY329698 QAU328154:QAU329698 QKQ328154:QKQ329698 QUM328154:QUM329698 REI328154:REI329698 ROE328154:ROE329698 RYA328154:RYA329698 SHW328154:SHW329698 SRS328154:SRS329698 TBO328154:TBO329698 TLK328154:TLK329698 TVG328154:TVG329698 UFC328154:UFC329698 UOY328154:UOY329698 UYU328154:UYU329698 VIQ328154:VIQ329698 VSM328154:VSM329698 WCI328154:WCI329698 WME328154:WME329698 WWA328154:WWA329698 Q393690:Q395234 JO393690:JO395234 TK393690:TK395234 ADG393690:ADG395234 ANC393690:ANC395234 AWY393690:AWY395234 BGU393690:BGU395234 BQQ393690:BQQ395234 CAM393690:CAM395234 CKI393690:CKI395234 CUE393690:CUE395234 DEA393690:DEA395234 DNW393690:DNW395234 DXS393690:DXS395234 EHO393690:EHO395234 ERK393690:ERK395234 FBG393690:FBG395234 FLC393690:FLC395234 FUY393690:FUY395234 GEU393690:GEU395234 GOQ393690:GOQ395234 GYM393690:GYM395234 HII393690:HII395234 HSE393690:HSE395234 ICA393690:ICA395234 ILW393690:ILW395234 IVS393690:IVS395234 JFO393690:JFO395234 JPK393690:JPK395234 JZG393690:JZG395234 KJC393690:KJC395234 KSY393690:KSY395234 LCU393690:LCU395234 LMQ393690:LMQ395234 LWM393690:LWM395234 MGI393690:MGI395234 MQE393690:MQE395234 NAA393690:NAA395234 NJW393690:NJW395234 NTS393690:NTS395234 ODO393690:ODO395234 ONK393690:ONK395234 OXG393690:OXG395234 PHC393690:PHC395234 PQY393690:PQY395234 QAU393690:QAU395234 QKQ393690:QKQ395234 QUM393690:QUM395234 REI393690:REI395234 ROE393690:ROE395234 RYA393690:RYA395234 SHW393690:SHW395234 SRS393690:SRS395234 TBO393690:TBO395234 TLK393690:TLK395234 TVG393690:TVG395234 UFC393690:UFC395234 UOY393690:UOY395234 UYU393690:UYU395234 VIQ393690:VIQ395234 VSM393690:VSM395234 WCI393690:WCI395234 WME393690:WME395234 WWA393690:WWA395234 Q459226:Q460770 JO459226:JO460770 TK459226:TK460770 ADG459226:ADG460770 ANC459226:ANC460770 AWY459226:AWY460770 BGU459226:BGU460770 BQQ459226:BQQ460770 CAM459226:CAM460770 CKI459226:CKI460770 CUE459226:CUE460770 DEA459226:DEA460770 DNW459226:DNW460770 DXS459226:DXS460770 EHO459226:EHO460770 ERK459226:ERK460770 FBG459226:FBG460770 FLC459226:FLC460770 FUY459226:FUY460770 GEU459226:GEU460770 GOQ459226:GOQ460770 GYM459226:GYM460770 HII459226:HII460770 HSE459226:HSE460770 ICA459226:ICA460770 ILW459226:ILW460770 IVS459226:IVS460770 JFO459226:JFO460770 JPK459226:JPK460770 JZG459226:JZG460770 KJC459226:KJC460770 KSY459226:KSY460770 LCU459226:LCU460770 LMQ459226:LMQ460770 LWM459226:LWM460770 MGI459226:MGI460770 MQE459226:MQE460770 NAA459226:NAA460770 NJW459226:NJW460770 NTS459226:NTS460770 ODO459226:ODO460770 ONK459226:ONK460770 OXG459226:OXG460770 PHC459226:PHC460770 PQY459226:PQY460770 QAU459226:QAU460770 QKQ459226:QKQ460770 QUM459226:QUM460770 REI459226:REI460770 ROE459226:ROE460770 RYA459226:RYA460770 SHW459226:SHW460770 SRS459226:SRS460770 TBO459226:TBO460770 TLK459226:TLK460770 TVG459226:TVG460770 UFC459226:UFC460770 UOY459226:UOY460770 UYU459226:UYU460770 VIQ459226:VIQ460770 VSM459226:VSM460770 WCI459226:WCI460770 WME459226:WME460770 WWA459226:WWA460770 Q524762:Q526306 JO524762:JO526306 TK524762:TK526306 ADG524762:ADG526306 ANC524762:ANC526306 AWY524762:AWY526306 BGU524762:BGU526306 BQQ524762:BQQ526306 CAM524762:CAM526306 CKI524762:CKI526306 CUE524762:CUE526306 DEA524762:DEA526306 DNW524762:DNW526306 DXS524762:DXS526306 EHO524762:EHO526306 ERK524762:ERK526306 FBG524762:FBG526306 FLC524762:FLC526306 FUY524762:FUY526306 GEU524762:GEU526306 GOQ524762:GOQ526306 GYM524762:GYM526306 HII524762:HII526306 HSE524762:HSE526306 ICA524762:ICA526306 ILW524762:ILW526306 IVS524762:IVS526306 JFO524762:JFO526306 JPK524762:JPK526306 JZG524762:JZG526306 KJC524762:KJC526306 KSY524762:KSY526306 LCU524762:LCU526306 LMQ524762:LMQ526306 LWM524762:LWM526306 MGI524762:MGI526306 MQE524762:MQE526306 NAA524762:NAA526306 NJW524762:NJW526306 NTS524762:NTS526306 ODO524762:ODO526306 ONK524762:ONK526306 OXG524762:OXG526306 PHC524762:PHC526306 PQY524762:PQY526306 QAU524762:QAU526306 QKQ524762:QKQ526306 QUM524762:QUM526306 REI524762:REI526306 ROE524762:ROE526306 RYA524762:RYA526306 SHW524762:SHW526306 SRS524762:SRS526306 TBO524762:TBO526306 TLK524762:TLK526306 TVG524762:TVG526306 UFC524762:UFC526306 UOY524762:UOY526306 UYU524762:UYU526306 VIQ524762:VIQ526306 VSM524762:VSM526306 WCI524762:WCI526306 WME524762:WME526306 WWA524762:WWA526306 Q590298:Q591842 JO590298:JO591842 TK590298:TK591842 ADG590298:ADG591842 ANC590298:ANC591842 AWY590298:AWY591842 BGU590298:BGU591842 BQQ590298:BQQ591842 CAM590298:CAM591842 CKI590298:CKI591842 CUE590298:CUE591842 DEA590298:DEA591842 DNW590298:DNW591842 DXS590298:DXS591842 EHO590298:EHO591842 ERK590298:ERK591842 FBG590298:FBG591842 FLC590298:FLC591842 FUY590298:FUY591842 GEU590298:GEU591842 GOQ590298:GOQ591842 GYM590298:GYM591842 HII590298:HII591842 HSE590298:HSE591842 ICA590298:ICA591842 ILW590298:ILW591842 IVS590298:IVS591842 JFO590298:JFO591842 JPK590298:JPK591842 JZG590298:JZG591842 KJC590298:KJC591842 KSY590298:KSY591842 LCU590298:LCU591842 LMQ590298:LMQ591842 LWM590298:LWM591842 MGI590298:MGI591842 MQE590298:MQE591842 NAA590298:NAA591842 NJW590298:NJW591842 NTS590298:NTS591842 ODO590298:ODO591842 ONK590298:ONK591842 OXG590298:OXG591842 PHC590298:PHC591842 PQY590298:PQY591842 QAU590298:QAU591842 QKQ590298:QKQ591842 QUM590298:QUM591842 REI590298:REI591842 ROE590298:ROE591842 RYA590298:RYA591842 SHW590298:SHW591842 SRS590298:SRS591842 TBO590298:TBO591842 TLK590298:TLK591842 TVG590298:TVG591842 UFC590298:UFC591842 UOY590298:UOY591842 UYU590298:UYU591842 VIQ590298:VIQ591842 VSM590298:VSM591842 WCI590298:WCI591842 WME590298:WME591842 WWA590298:WWA591842 Q655834:Q657378 JO655834:JO657378 TK655834:TK657378 ADG655834:ADG657378 ANC655834:ANC657378 AWY655834:AWY657378 BGU655834:BGU657378 BQQ655834:BQQ657378 CAM655834:CAM657378 CKI655834:CKI657378 CUE655834:CUE657378 DEA655834:DEA657378 DNW655834:DNW657378 DXS655834:DXS657378 EHO655834:EHO657378 ERK655834:ERK657378 FBG655834:FBG657378 FLC655834:FLC657378 FUY655834:FUY657378 GEU655834:GEU657378 GOQ655834:GOQ657378 GYM655834:GYM657378 HII655834:HII657378 HSE655834:HSE657378 ICA655834:ICA657378 ILW655834:ILW657378 IVS655834:IVS657378 JFO655834:JFO657378 JPK655834:JPK657378 JZG655834:JZG657378 KJC655834:KJC657378 KSY655834:KSY657378 LCU655834:LCU657378 LMQ655834:LMQ657378 LWM655834:LWM657378 MGI655834:MGI657378 MQE655834:MQE657378 NAA655834:NAA657378 NJW655834:NJW657378 NTS655834:NTS657378 ODO655834:ODO657378 ONK655834:ONK657378 OXG655834:OXG657378 PHC655834:PHC657378 PQY655834:PQY657378 QAU655834:QAU657378 QKQ655834:QKQ657378 QUM655834:QUM657378 REI655834:REI657378 ROE655834:ROE657378 RYA655834:RYA657378 SHW655834:SHW657378 SRS655834:SRS657378 TBO655834:TBO657378 TLK655834:TLK657378 TVG655834:TVG657378 UFC655834:UFC657378 UOY655834:UOY657378 UYU655834:UYU657378 VIQ655834:VIQ657378 VSM655834:VSM657378 WCI655834:WCI657378 WME655834:WME657378 WWA655834:WWA657378 Q721370:Q722914 JO721370:JO722914 TK721370:TK722914 ADG721370:ADG722914 ANC721370:ANC722914 AWY721370:AWY722914 BGU721370:BGU722914 BQQ721370:BQQ722914 CAM721370:CAM722914 CKI721370:CKI722914 CUE721370:CUE722914 DEA721370:DEA722914 DNW721370:DNW722914 DXS721370:DXS722914 EHO721370:EHO722914 ERK721370:ERK722914 FBG721370:FBG722914 FLC721370:FLC722914 FUY721370:FUY722914 GEU721370:GEU722914 GOQ721370:GOQ722914 GYM721370:GYM722914 HII721370:HII722914 HSE721370:HSE722914 ICA721370:ICA722914 ILW721370:ILW722914 IVS721370:IVS722914 JFO721370:JFO722914 JPK721370:JPK722914 JZG721370:JZG722914 KJC721370:KJC722914 KSY721370:KSY722914 LCU721370:LCU722914 LMQ721370:LMQ722914 LWM721370:LWM722914 MGI721370:MGI722914 MQE721370:MQE722914 NAA721370:NAA722914 NJW721370:NJW722914 NTS721370:NTS722914 ODO721370:ODO722914 ONK721370:ONK722914 OXG721370:OXG722914 PHC721370:PHC722914 PQY721370:PQY722914 QAU721370:QAU722914 QKQ721370:QKQ722914 QUM721370:QUM722914 REI721370:REI722914 ROE721370:ROE722914 RYA721370:RYA722914 SHW721370:SHW722914 SRS721370:SRS722914 TBO721370:TBO722914 TLK721370:TLK722914 TVG721370:TVG722914 UFC721370:UFC722914 UOY721370:UOY722914 UYU721370:UYU722914 VIQ721370:VIQ722914 VSM721370:VSM722914 WCI721370:WCI722914 WME721370:WME722914 WWA721370:WWA722914 Q786906:Q788450 JO786906:JO788450 TK786906:TK788450 ADG786906:ADG788450 ANC786906:ANC788450 AWY786906:AWY788450 BGU786906:BGU788450 BQQ786906:BQQ788450 CAM786906:CAM788450 CKI786906:CKI788450 CUE786906:CUE788450 DEA786906:DEA788450 DNW786906:DNW788450 DXS786906:DXS788450 EHO786906:EHO788450 ERK786906:ERK788450 FBG786906:FBG788450 FLC786906:FLC788450 FUY786906:FUY788450 GEU786906:GEU788450 GOQ786906:GOQ788450 GYM786906:GYM788450 HII786906:HII788450 HSE786906:HSE788450 ICA786906:ICA788450 ILW786906:ILW788450 IVS786906:IVS788450 JFO786906:JFO788450 JPK786906:JPK788450 JZG786906:JZG788450 KJC786906:KJC788450 KSY786906:KSY788450 LCU786906:LCU788450 LMQ786906:LMQ788450 LWM786906:LWM788450 MGI786906:MGI788450 MQE786906:MQE788450 NAA786906:NAA788450 NJW786906:NJW788450 NTS786906:NTS788450 ODO786906:ODO788450 ONK786906:ONK788450 OXG786906:OXG788450 PHC786906:PHC788450 PQY786906:PQY788450 QAU786906:QAU788450 QKQ786906:QKQ788450 QUM786906:QUM788450 REI786906:REI788450 ROE786906:ROE788450 RYA786906:RYA788450 SHW786906:SHW788450 SRS786906:SRS788450 TBO786906:TBO788450 TLK786906:TLK788450 TVG786906:TVG788450 UFC786906:UFC788450 UOY786906:UOY788450 UYU786906:UYU788450 VIQ786906:VIQ788450 VSM786906:VSM788450 WCI786906:WCI788450 WME786906:WME788450 WWA786906:WWA788450 Q852442:Q853986 JO852442:JO853986 TK852442:TK853986 ADG852442:ADG853986 ANC852442:ANC853986 AWY852442:AWY853986 BGU852442:BGU853986 BQQ852442:BQQ853986 CAM852442:CAM853986 CKI852442:CKI853986 CUE852442:CUE853986 DEA852442:DEA853986 DNW852442:DNW853986 DXS852442:DXS853986 EHO852442:EHO853986 ERK852442:ERK853986 FBG852442:FBG853986 FLC852442:FLC853986 FUY852442:FUY853986 GEU852442:GEU853986 GOQ852442:GOQ853986 GYM852442:GYM853986 HII852442:HII853986 HSE852442:HSE853986 ICA852442:ICA853986 ILW852442:ILW853986 IVS852442:IVS853986 JFO852442:JFO853986 JPK852442:JPK853986 JZG852442:JZG853986 KJC852442:KJC853986 KSY852442:KSY853986 LCU852442:LCU853986 LMQ852442:LMQ853986 LWM852442:LWM853986 MGI852442:MGI853986 MQE852442:MQE853986 NAA852442:NAA853986 NJW852442:NJW853986 NTS852442:NTS853986 ODO852442:ODO853986 ONK852442:ONK853986 OXG852442:OXG853986 PHC852442:PHC853986 PQY852442:PQY853986 QAU852442:QAU853986 QKQ852442:QKQ853986 QUM852442:QUM853986 REI852442:REI853986 ROE852442:ROE853986 RYA852442:RYA853986 SHW852442:SHW853986 SRS852442:SRS853986 TBO852442:TBO853986 TLK852442:TLK853986 TVG852442:TVG853986 UFC852442:UFC853986 UOY852442:UOY853986 UYU852442:UYU853986 VIQ852442:VIQ853986 VSM852442:VSM853986 WCI852442:WCI853986 WME852442:WME853986 WWA852442:WWA853986 Q917978:Q919522 JO917978:JO919522 TK917978:TK919522 ADG917978:ADG919522 ANC917978:ANC919522 AWY917978:AWY919522 BGU917978:BGU919522 BQQ917978:BQQ919522 CAM917978:CAM919522 CKI917978:CKI919522 CUE917978:CUE919522 DEA917978:DEA919522 DNW917978:DNW919522 DXS917978:DXS919522 EHO917978:EHO919522 ERK917978:ERK919522 FBG917978:FBG919522 FLC917978:FLC919522 FUY917978:FUY919522 GEU917978:GEU919522 GOQ917978:GOQ919522 GYM917978:GYM919522 HII917978:HII919522 HSE917978:HSE919522 ICA917978:ICA919522 ILW917978:ILW919522 IVS917978:IVS919522 JFO917978:JFO919522 JPK917978:JPK919522 JZG917978:JZG919522 KJC917978:KJC919522 KSY917978:KSY919522 LCU917978:LCU919522 LMQ917978:LMQ919522 LWM917978:LWM919522 MGI917978:MGI919522 MQE917978:MQE919522 NAA917978:NAA919522 NJW917978:NJW919522 NTS917978:NTS919522 ODO917978:ODO919522 ONK917978:ONK919522 OXG917978:OXG919522 PHC917978:PHC919522 PQY917978:PQY919522 QAU917978:QAU919522 QKQ917978:QKQ919522 QUM917978:QUM919522 REI917978:REI919522 ROE917978:ROE919522 RYA917978:RYA919522 SHW917978:SHW919522 SRS917978:SRS919522 TBO917978:TBO919522 TLK917978:TLK919522 TVG917978:TVG919522 UFC917978:UFC919522 UOY917978:UOY919522 UYU917978:UYU919522 VIQ917978:VIQ919522 VSM917978:VSM919522 WCI917978:WCI919522 WME917978:WME919522 WWA917978:WWA919522 Q983514:Q985058 JO983514:JO985058 TK983514:TK985058 ADG983514:ADG985058 ANC983514:ANC985058 AWY983514:AWY985058 BGU983514:BGU985058 BQQ983514:BQQ985058 CAM983514:CAM985058 CKI983514:CKI985058 CUE983514:CUE985058 DEA983514:DEA985058 DNW983514:DNW985058 DXS983514:DXS985058 EHO983514:EHO985058 ERK983514:ERK985058 FBG983514:FBG985058 FLC983514:FLC985058 FUY983514:FUY985058 GEU983514:GEU985058 GOQ983514:GOQ985058 GYM983514:GYM985058 HII983514:HII985058 HSE983514:HSE985058 ICA983514:ICA985058 ILW983514:ILW985058 IVS983514:IVS985058 JFO983514:JFO985058 JPK983514:JPK985058 JZG983514:JZG985058 KJC983514:KJC985058 KSY983514:KSY985058 LCU983514:LCU985058 LMQ983514:LMQ985058 LWM983514:LWM985058 MGI983514:MGI985058 MQE983514:MQE985058 NAA983514:NAA985058 NJW983514:NJW985058 NTS983514:NTS985058 ODO983514:ODO985058 ONK983514:ONK985058 OXG983514:OXG985058 PHC983514:PHC985058 PQY983514:PQY985058 QAU983514:QAU985058 QKQ983514:QKQ985058 QUM983514:QUM985058 REI983514:REI985058 ROE983514:ROE985058 RYA983514:RYA985058 SHW983514:SHW985058 SRS983514:SRS985058 TBO983514:TBO985058 TLK983514:TLK985058 TVG983514:TVG985058 UFC983514:UFC985058 UOY983514:UOY985058 UYU983514:UYU985058 VIQ983514:VIQ985058 VSM983514:VSM985058 WCI983514:WCI985058 WME983514:WME985058 N2:N2018" xr:uid="{3DAA6A38-2785-4415-BB8B-25DD041BC585}">
      <formula1>"EE,ES,EC,ECH,FAM,D,N"</formula1>
    </dataValidation>
    <dataValidation type="list" allowBlank="1" showInputMessage="1" showErrorMessage="1" errorTitle="STD - Data Validation" error="Entry must be capitalized, and match the drop-down choices.  Please try again." promptTitle="STD Coverage" prompt="Y  = Electing STD _x000a_W = Waiving STD _x000a_N  = Not Eligible _x000a__x000a_" sqref="WWB983042:WWB984077 JP2:JP1037 TL2:TL1037 ADH2:ADH1037 AND2:AND1037 AWZ2:AWZ1037 BGV2:BGV1037 BQR2:BQR1037 CAN2:CAN1037 CKJ2:CKJ1037 CUF2:CUF1037 DEB2:DEB1037 DNX2:DNX1037 DXT2:DXT1037 EHP2:EHP1037 ERL2:ERL1037 FBH2:FBH1037 FLD2:FLD1037 FUZ2:FUZ1037 GEV2:GEV1037 GOR2:GOR1037 GYN2:GYN1037 HIJ2:HIJ1037 HSF2:HSF1037 ICB2:ICB1037 ILX2:ILX1037 IVT2:IVT1037 JFP2:JFP1037 JPL2:JPL1037 JZH2:JZH1037 KJD2:KJD1037 KSZ2:KSZ1037 LCV2:LCV1037 LMR2:LMR1037 LWN2:LWN1037 MGJ2:MGJ1037 MQF2:MQF1037 NAB2:NAB1037 NJX2:NJX1037 NTT2:NTT1037 ODP2:ODP1037 ONL2:ONL1037 OXH2:OXH1037 PHD2:PHD1037 PQZ2:PQZ1037 QAV2:QAV1037 QKR2:QKR1037 QUN2:QUN1037 REJ2:REJ1037 ROF2:ROF1037 RYB2:RYB1037 SHX2:SHX1037 SRT2:SRT1037 TBP2:TBP1037 TLL2:TLL1037 TVH2:TVH1037 UFD2:UFD1037 UOZ2:UOZ1037 UYV2:UYV1037 VIR2:VIR1037 VSN2:VSN1037 WCJ2:WCJ1037 WMF2:WMF1037 WWB2:WWB1037 R65538:R66573 JP65538:JP66573 TL65538:TL66573 ADH65538:ADH66573 AND65538:AND66573 AWZ65538:AWZ66573 BGV65538:BGV66573 BQR65538:BQR66573 CAN65538:CAN66573 CKJ65538:CKJ66573 CUF65538:CUF66573 DEB65538:DEB66573 DNX65538:DNX66573 DXT65538:DXT66573 EHP65538:EHP66573 ERL65538:ERL66573 FBH65538:FBH66573 FLD65538:FLD66573 FUZ65538:FUZ66573 GEV65538:GEV66573 GOR65538:GOR66573 GYN65538:GYN66573 HIJ65538:HIJ66573 HSF65538:HSF66573 ICB65538:ICB66573 ILX65538:ILX66573 IVT65538:IVT66573 JFP65538:JFP66573 JPL65538:JPL66573 JZH65538:JZH66573 KJD65538:KJD66573 KSZ65538:KSZ66573 LCV65538:LCV66573 LMR65538:LMR66573 LWN65538:LWN66573 MGJ65538:MGJ66573 MQF65538:MQF66573 NAB65538:NAB66573 NJX65538:NJX66573 NTT65538:NTT66573 ODP65538:ODP66573 ONL65538:ONL66573 OXH65538:OXH66573 PHD65538:PHD66573 PQZ65538:PQZ66573 QAV65538:QAV66573 QKR65538:QKR66573 QUN65538:QUN66573 REJ65538:REJ66573 ROF65538:ROF66573 RYB65538:RYB66573 SHX65538:SHX66573 SRT65538:SRT66573 TBP65538:TBP66573 TLL65538:TLL66573 TVH65538:TVH66573 UFD65538:UFD66573 UOZ65538:UOZ66573 UYV65538:UYV66573 VIR65538:VIR66573 VSN65538:VSN66573 WCJ65538:WCJ66573 WMF65538:WMF66573 WWB65538:WWB66573 R131074:R132109 JP131074:JP132109 TL131074:TL132109 ADH131074:ADH132109 AND131074:AND132109 AWZ131074:AWZ132109 BGV131074:BGV132109 BQR131074:BQR132109 CAN131074:CAN132109 CKJ131074:CKJ132109 CUF131074:CUF132109 DEB131074:DEB132109 DNX131074:DNX132109 DXT131074:DXT132109 EHP131074:EHP132109 ERL131074:ERL132109 FBH131074:FBH132109 FLD131074:FLD132109 FUZ131074:FUZ132109 GEV131074:GEV132109 GOR131074:GOR132109 GYN131074:GYN132109 HIJ131074:HIJ132109 HSF131074:HSF132109 ICB131074:ICB132109 ILX131074:ILX132109 IVT131074:IVT132109 JFP131074:JFP132109 JPL131074:JPL132109 JZH131074:JZH132109 KJD131074:KJD132109 KSZ131074:KSZ132109 LCV131074:LCV132109 LMR131074:LMR132109 LWN131074:LWN132109 MGJ131074:MGJ132109 MQF131074:MQF132109 NAB131074:NAB132109 NJX131074:NJX132109 NTT131074:NTT132109 ODP131074:ODP132109 ONL131074:ONL132109 OXH131074:OXH132109 PHD131074:PHD132109 PQZ131074:PQZ132109 QAV131074:QAV132109 QKR131074:QKR132109 QUN131074:QUN132109 REJ131074:REJ132109 ROF131074:ROF132109 RYB131074:RYB132109 SHX131074:SHX132109 SRT131074:SRT132109 TBP131074:TBP132109 TLL131074:TLL132109 TVH131074:TVH132109 UFD131074:UFD132109 UOZ131074:UOZ132109 UYV131074:UYV132109 VIR131074:VIR132109 VSN131074:VSN132109 WCJ131074:WCJ132109 WMF131074:WMF132109 WWB131074:WWB132109 R196610:R197645 JP196610:JP197645 TL196610:TL197645 ADH196610:ADH197645 AND196610:AND197645 AWZ196610:AWZ197645 BGV196610:BGV197645 BQR196610:BQR197645 CAN196610:CAN197645 CKJ196610:CKJ197645 CUF196610:CUF197645 DEB196610:DEB197645 DNX196610:DNX197645 DXT196610:DXT197645 EHP196610:EHP197645 ERL196610:ERL197645 FBH196610:FBH197645 FLD196610:FLD197645 FUZ196610:FUZ197645 GEV196610:GEV197645 GOR196610:GOR197645 GYN196610:GYN197645 HIJ196610:HIJ197645 HSF196610:HSF197645 ICB196610:ICB197645 ILX196610:ILX197645 IVT196610:IVT197645 JFP196610:JFP197645 JPL196610:JPL197645 JZH196610:JZH197645 KJD196610:KJD197645 KSZ196610:KSZ197645 LCV196610:LCV197645 LMR196610:LMR197645 LWN196610:LWN197645 MGJ196610:MGJ197645 MQF196610:MQF197645 NAB196610:NAB197645 NJX196610:NJX197645 NTT196610:NTT197645 ODP196610:ODP197645 ONL196610:ONL197645 OXH196610:OXH197645 PHD196610:PHD197645 PQZ196610:PQZ197645 QAV196610:QAV197645 QKR196610:QKR197645 QUN196610:QUN197645 REJ196610:REJ197645 ROF196610:ROF197645 RYB196610:RYB197645 SHX196610:SHX197645 SRT196610:SRT197645 TBP196610:TBP197645 TLL196610:TLL197645 TVH196610:TVH197645 UFD196610:UFD197645 UOZ196610:UOZ197645 UYV196610:UYV197645 VIR196610:VIR197645 VSN196610:VSN197645 WCJ196610:WCJ197645 WMF196610:WMF197645 WWB196610:WWB197645 R262146:R263181 JP262146:JP263181 TL262146:TL263181 ADH262146:ADH263181 AND262146:AND263181 AWZ262146:AWZ263181 BGV262146:BGV263181 BQR262146:BQR263181 CAN262146:CAN263181 CKJ262146:CKJ263181 CUF262146:CUF263181 DEB262146:DEB263181 DNX262146:DNX263181 DXT262146:DXT263181 EHP262146:EHP263181 ERL262146:ERL263181 FBH262146:FBH263181 FLD262146:FLD263181 FUZ262146:FUZ263181 GEV262146:GEV263181 GOR262146:GOR263181 GYN262146:GYN263181 HIJ262146:HIJ263181 HSF262146:HSF263181 ICB262146:ICB263181 ILX262146:ILX263181 IVT262146:IVT263181 JFP262146:JFP263181 JPL262146:JPL263181 JZH262146:JZH263181 KJD262146:KJD263181 KSZ262146:KSZ263181 LCV262146:LCV263181 LMR262146:LMR263181 LWN262146:LWN263181 MGJ262146:MGJ263181 MQF262146:MQF263181 NAB262146:NAB263181 NJX262146:NJX263181 NTT262146:NTT263181 ODP262146:ODP263181 ONL262146:ONL263181 OXH262146:OXH263181 PHD262146:PHD263181 PQZ262146:PQZ263181 QAV262146:QAV263181 QKR262146:QKR263181 QUN262146:QUN263181 REJ262146:REJ263181 ROF262146:ROF263181 RYB262146:RYB263181 SHX262146:SHX263181 SRT262146:SRT263181 TBP262146:TBP263181 TLL262146:TLL263181 TVH262146:TVH263181 UFD262146:UFD263181 UOZ262146:UOZ263181 UYV262146:UYV263181 VIR262146:VIR263181 VSN262146:VSN263181 WCJ262146:WCJ263181 WMF262146:WMF263181 WWB262146:WWB263181 R327682:R328717 JP327682:JP328717 TL327682:TL328717 ADH327682:ADH328717 AND327682:AND328717 AWZ327682:AWZ328717 BGV327682:BGV328717 BQR327682:BQR328717 CAN327682:CAN328717 CKJ327682:CKJ328717 CUF327682:CUF328717 DEB327682:DEB328717 DNX327682:DNX328717 DXT327682:DXT328717 EHP327682:EHP328717 ERL327682:ERL328717 FBH327682:FBH328717 FLD327682:FLD328717 FUZ327682:FUZ328717 GEV327682:GEV328717 GOR327682:GOR328717 GYN327682:GYN328717 HIJ327682:HIJ328717 HSF327682:HSF328717 ICB327682:ICB328717 ILX327682:ILX328717 IVT327682:IVT328717 JFP327682:JFP328717 JPL327682:JPL328717 JZH327682:JZH328717 KJD327682:KJD328717 KSZ327682:KSZ328717 LCV327682:LCV328717 LMR327682:LMR328717 LWN327682:LWN328717 MGJ327682:MGJ328717 MQF327682:MQF328717 NAB327682:NAB328717 NJX327682:NJX328717 NTT327682:NTT328717 ODP327682:ODP328717 ONL327682:ONL328717 OXH327682:OXH328717 PHD327682:PHD328717 PQZ327682:PQZ328717 QAV327682:QAV328717 QKR327682:QKR328717 QUN327682:QUN328717 REJ327682:REJ328717 ROF327682:ROF328717 RYB327682:RYB328717 SHX327682:SHX328717 SRT327682:SRT328717 TBP327682:TBP328717 TLL327682:TLL328717 TVH327682:TVH328717 UFD327682:UFD328717 UOZ327682:UOZ328717 UYV327682:UYV328717 VIR327682:VIR328717 VSN327682:VSN328717 WCJ327682:WCJ328717 WMF327682:WMF328717 WWB327682:WWB328717 R393218:R394253 JP393218:JP394253 TL393218:TL394253 ADH393218:ADH394253 AND393218:AND394253 AWZ393218:AWZ394253 BGV393218:BGV394253 BQR393218:BQR394253 CAN393218:CAN394253 CKJ393218:CKJ394253 CUF393218:CUF394253 DEB393218:DEB394253 DNX393218:DNX394253 DXT393218:DXT394253 EHP393218:EHP394253 ERL393218:ERL394253 FBH393218:FBH394253 FLD393218:FLD394253 FUZ393218:FUZ394253 GEV393218:GEV394253 GOR393218:GOR394253 GYN393218:GYN394253 HIJ393218:HIJ394253 HSF393218:HSF394253 ICB393218:ICB394253 ILX393218:ILX394253 IVT393218:IVT394253 JFP393218:JFP394253 JPL393218:JPL394253 JZH393218:JZH394253 KJD393218:KJD394253 KSZ393218:KSZ394253 LCV393218:LCV394253 LMR393218:LMR394253 LWN393218:LWN394253 MGJ393218:MGJ394253 MQF393218:MQF394253 NAB393218:NAB394253 NJX393218:NJX394253 NTT393218:NTT394253 ODP393218:ODP394253 ONL393218:ONL394253 OXH393218:OXH394253 PHD393218:PHD394253 PQZ393218:PQZ394253 QAV393218:QAV394253 QKR393218:QKR394253 QUN393218:QUN394253 REJ393218:REJ394253 ROF393218:ROF394253 RYB393218:RYB394253 SHX393218:SHX394253 SRT393218:SRT394253 TBP393218:TBP394253 TLL393218:TLL394253 TVH393218:TVH394253 UFD393218:UFD394253 UOZ393218:UOZ394253 UYV393218:UYV394253 VIR393218:VIR394253 VSN393218:VSN394253 WCJ393218:WCJ394253 WMF393218:WMF394253 WWB393218:WWB394253 R458754:R459789 JP458754:JP459789 TL458754:TL459789 ADH458754:ADH459789 AND458754:AND459789 AWZ458754:AWZ459789 BGV458754:BGV459789 BQR458754:BQR459789 CAN458754:CAN459789 CKJ458754:CKJ459789 CUF458754:CUF459789 DEB458754:DEB459789 DNX458754:DNX459789 DXT458754:DXT459789 EHP458754:EHP459789 ERL458754:ERL459789 FBH458754:FBH459789 FLD458754:FLD459789 FUZ458754:FUZ459789 GEV458754:GEV459789 GOR458754:GOR459789 GYN458754:GYN459789 HIJ458754:HIJ459789 HSF458754:HSF459789 ICB458754:ICB459789 ILX458754:ILX459789 IVT458754:IVT459789 JFP458754:JFP459789 JPL458754:JPL459789 JZH458754:JZH459789 KJD458754:KJD459789 KSZ458754:KSZ459789 LCV458754:LCV459789 LMR458754:LMR459789 LWN458754:LWN459789 MGJ458754:MGJ459789 MQF458754:MQF459789 NAB458754:NAB459789 NJX458754:NJX459789 NTT458754:NTT459789 ODP458754:ODP459789 ONL458754:ONL459789 OXH458754:OXH459789 PHD458754:PHD459789 PQZ458754:PQZ459789 QAV458754:QAV459789 QKR458754:QKR459789 QUN458754:QUN459789 REJ458754:REJ459789 ROF458754:ROF459789 RYB458754:RYB459789 SHX458754:SHX459789 SRT458754:SRT459789 TBP458754:TBP459789 TLL458754:TLL459789 TVH458754:TVH459789 UFD458754:UFD459789 UOZ458754:UOZ459789 UYV458754:UYV459789 VIR458754:VIR459789 VSN458754:VSN459789 WCJ458754:WCJ459789 WMF458754:WMF459789 WWB458754:WWB459789 R524290:R525325 JP524290:JP525325 TL524290:TL525325 ADH524290:ADH525325 AND524290:AND525325 AWZ524290:AWZ525325 BGV524290:BGV525325 BQR524290:BQR525325 CAN524290:CAN525325 CKJ524290:CKJ525325 CUF524290:CUF525325 DEB524290:DEB525325 DNX524290:DNX525325 DXT524290:DXT525325 EHP524290:EHP525325 ERL524290:ERL525325 FBH524290:FBH525325 FLD524290:FLD525325 FUZ524290:FUZ525325 GEV524290:GEV525325 GOR524290:GOR525325 GYN524290:GYN525325 HIJ524290:HIJ525325 HSF524290:HSF525325 ICB524290:ICB525325 ILX524290:ILX525325 IVT524290:IVT525325 JFP524290:JFP525325 JPL524290:JPL525325 JZH524290:JZH525325 KJD524290:KJD525325 KSZ524290:KSZ525325 LCV524290:LCV525325 LMR524290:LMR525325 LWN524290:LWN525325 MGJ524290:MGJ525325 MQF524290:MQF525325 NAB524290:NAB525325 NJX524290:NJX525325 NTT524290:NTT525325 ODP524290:ODP525325 ONL524290:ONL525325 OXH524290:OXH525325 PHD524290:PHD525325 PQZ524290:PQZ525325 QAV524290:QAV525325 QKR524290:QKR525325 QUN524290:QUN525325 REJ524290:REJ525325 ROF524290:ROF525325 RYB524290:RYB525325 SHX524290:SHX525325 SRT524290:SRT525325 TBP524290:TBP525325 TLL524290:TLL525325 TVH524290:TVH525325 UFD524290:UFD525325 UOZ524290:UOZ525325 UYV524290:UYV525325 VIR524290:VIR525325 VSN524290:VSN525325 WCJ524290:WCJ525325 WMF524290:WMF525325 WWB524290:WWB525325 R589826:R590861 JP589826:JP590861 TL589826:TL590861 ADH589826:ADH590861 AND589826:AND590861 AWZ589826:AWZ590861 BGV589826:BGV590861 BQR589826:BQR590861 CAN589826:CAN590861 CKJ589826:CKJ590861 CUF589826:CUF590861 DEB589826:DEB590861 DNX589826:DNX590861 DXT589826:DXT590861 EHP589826:EHP590861 ERL589826:ERL590861 FBH589826:FBH590861 FLD589826:FLD590861 FUZ589826:FUZ590861 GEV589826:GEV590861 GOR589826:GOR590861 GYN589826:GYN590861 HIJ589826:HIJ590861 HSF589826:HSF590861 ICB589826:ICB590861 ILX589826:ILX590861 IVT589826:IVT590861 JFP589826:JFP590861 JPL589826:JPL590861 JZH589826:JZH590861 KJD589826:KJD590861 KSZ589826:KSZ590861 LCV589826:LCV590861 LMR589826:LMR590861 LWN589826:LWN590861 MGJ589826:MGJ590861 MQF589826:MQF590861 NAB589826:NAB590861 NJX589826:NJX590861 NTT589826:NTT590861 ODP589826:ODP590861 ONL589826:ONL590861 OXH589826:OXH590861 PHD589826:PHD590861 PQZ589826:PQZ590861 QAV589826:QAV590861 QKR589826:QKR590861 QUN589826:QUN590861 REJ589826:REJ590861 ROF589826:ROF590861 RYB589826:RYB590861 SHX589826:SHX590861 SRT589826:SRT590861 TBP589826:TBP590861 TLL589826:TLL590861 TVH589826:TVH590861 UFD589826:UFD590861 UOZ589826:UOZ590861 UYV589826:UYV590861 VIR589826:VIR590861 VSN589826:VSN590861 WCJ589826:WCJ590861 WMF589826:WMF590861 WWB589826:WWB590861 R655362:R656397 JP655362:JP656397 TL655362:TL656397 ADH655362:ADH656397 AND655362:AND656397 AWZ655362:AWZ656397 BGV655362:BGV656397 BQR655362:BQR656397 CAN655362:CAN656397 CKJ655362:CKJ656397 CUF655362:CUF656397 DEB655362:DEB656397 DNX655362:DNX656397 DXT655362:DXT656397 EHP655362:EHP656397 ERL655362:ERL656397 FBH655362:FBH656397 FLD655362:FLD656397 FUZ655362:FUZ656397 GEV655362:GEV656397 GOR655362:GOR656397 GYN655362:GYN656397 HIJ655362:HIJ656397 HSF655362:HSF656397 ICB655362:ICB656397 ILX655362:ILX656397 IVT655362:IVT656397 JFP655362:JFP656397 JPL655362:JPL656397 JZH655362:JZH656397 KJD655362:KJD656397 KSZ655362:KSZ656397 LCV655362:LCV656397 LMR655362:LMR656397 LWN655362:LWN656397 MGJ655362:MGJ656397 MQF655362:MQF656397 NAB655362:NAB656397 NJX655362:NJX656397 NTT655362:NTT656397 ODP655362:ODP656397 ONL655362:ONL656397 OXH655362:OXH656397 PHD655362:PHD656397 PQZ655362:PQZ656397 QAV655362:QAV656397 QKR655362:QKR656397 QUN655362:QUN656397 REJ655362:REJ656397 ROF655362:ROF656397 RYB655362:RYB656397 SHX655362:SHX656397 SRT655362:SRT656397 TBP655362:TBP656397 TLL655362:TLL656397 TVH655362:TVH656397 UFD655362:UFD656397 UOZ655362:UOZ656397 UYV655362:UYV656397 VIR655362:VIR656397 VSN655362:VSN656397 WCJ655362:WCJ656397 WMF655362:WMF656397 WWB655362:WWB656397 R720898:R721933 JP720898:JP721933 TL720898:TL721933 ADH720898:ADH721933 AND720898:AND721933 AWZ720898:AWZ721933 BGV720898:BGV721933 BQR720898:BQR721933 CAN720898:CAN721933 CKJ720898:CKJ721933 CUF720898:CUF721933 DEB720898:DEB721933 DNX720898:DNX721933 DXT720898:DXT721933 EHP720898:EHP721933 ERL720898:ERL721933 FBH720898:FBH721933 FLD720898:FLD721933 FUZ720898:FUZ721933 GEV720898:GEV721933 GOR720898:GOR721933 GYN720898:GYN721933 HIJ720898:HIJ721933 HSF720898:HSF721933 ICB720898:ICB721933 ILX720898:ILX721933 IVT720898:IVT721933 JFP720898:JFP721933 JPL720898:JPL721933 JZH720898:JZH721933 KJD720898:KJD721933 KSZ720898:KSZ721933 LCV720898:LCV721933 LMR720898:LMR721933 LWN720898:LWN721933 MGJ720898:MGJ721933 MQF720898:MQF721933 NAB720898:NAB721933 NJX720898:NJX721933 NTT720898:NTT721933 ODP720898:ODP721933 ONL720898:ONL721933 OXH720898:OXH721933 PHD720898:PHD721933 PQZ720898:PQZ721933 QAV720898:QAV721933 QKR720898:QKR721933 QUN720898:QUN721933 REJ720898:REJ721933 ROF720898:ROF721933 RYB720898:RYB721933 SHX720898:SHX721933 SRT720898:SRT721933 TBP720898:TBP721933 TLL720898:TLL721933 TVH720898:TVH721933 UFD720898:UFD721933 UOZ720898:UOZ721933 UYV720898:UYV721933 VIR720898:VIR721933 VSN720898:VSN721933 WCJ720898:WCJ721933 WMF720898:WMF721933 WWB720898:WWB721933 R786434:R787469 JP786434:JP787469 TL786434:TL787469 ADH786434:ADH787469 AND786434:AND787469 AWZ786434:AWZ787469 BGV786434:BGV787469 BQR786434:BQR787469 CAN786434:CAN787469 CKJ786434:CKJ787469 CUF786434:CUF787469 DEB786434:DEB787469 DNX786434:DNX787469 DXT786434:DXT787469 EHP786434:EHP787469 ERL786434:ERL787469 FBH786434:FBH787469 FLD786434:FLD787469 FUZ786434:FUZ787469 GEV786434:GEV787469 GOR786434:GOR787469 GYN786434:GYN787469 HIJ786434:HIJ787469 HSF786434:HSF787469 ICB786434:ICB787469 ILX786434:ILX787469 IVT786434:IVT787469 JFP786434:JFP787469 JPL786434:JPL787469 JZH786434:JZH787469 KJD786434:KJD787469 KSZ786434:KSZ787469 LCV786434:LCV787469 LMR786434:LMR787469 LWN786434:LWN787469 MGJ786434:MGJ787469 MQF786434:MQF787469 NAB786434:NAB787469 NJX786434:NJX787469 NTT786434:NTT787469 ODP786434:ODP787469 ONL786434:ONL787469 OXH786434:OXH787469 PHD786434:PHD787469 PQZ786434:PQZ787469 QAV786434:QAV787469 QKR786434:QKR787469 QUN786434:QUN787469 REJ786434:REJ787469 ROF786434:ROF787469 RYB786434:RYB787469 SHX786434:SHX787469 SRT786434:SRT787469 TBP786434:TBP787469 TLL786434:TLL787469 TVH786434:TVH787469 UFD786434:UFD787469 UOZ786434:UOZ787469 UYV786434:UYV787469 VIR786434:VIR787469 VSN786434:VSN787469 WCJ786434:WCJ787469 WMF786434:WMF787469 WWB786434:WWB787469 R851970:R853005 JP851970:JP853005 TL851970:TL853005 ADH851970:ADH853005 AND851970:AND853005 AWZ851970:AWZ853005 BGV851970:BGV853005 BQR851970:BQR853005 CAN851970:CAN853005 CKJ851970:CKJ853005 CUF851970:CUF853005 DEB851970:DEB853005 DNX851970:DNX853005 DXT851970:DXT853005 EHP851970:EHP853005 ERL851970:ERL853005 FBH851970:FBH853005 FLD851970:FLD853005 FUZ851970:FUZ853005 GEV851970:GEV853005 GOR851970:GOR853005 GYN851970:GYN853005 HIJ851970:HIJ853005 HSF851970:HSF853005 ICB851970:ICB853005 ILX851970:ILX853005 IVT851970:IVT853005 JFP851970:JFP853005 JPL851970:JPL853005 JZH851970:JZH853005 KJD851970:KJD853005 KSZ851970:KSZ853005 LCV851970:LCV853005 LMR851970:LMR853005 LWN851970:LWN853005 MGJ851970:MGJ853005 MQF851970:MQF853005 NAB851970:NAB853005 NJX851970:NJX853005 NTT851970:NTT853005 ODP851970:ODP853005 ONL851970:ONL853005 OXH851970:OXH853005 PHD851970:PHD853005 PQZ851970:PQZ853005 QAV851970:QAV853005 QKR851970:QKR853005 QUN851970:QUN853005 REJ851970:REJ853005 ROF851970:ROF853005 RYB851970:RYB853005 SHX851970:SHX853005 SRT851970:SRT853005 TBP851970:TBP853005 TLL851970:TLL853005 TVH851970:TVH853005 UFD851970:UFD853005 UOZ851970:UOZ853005 UYV851970:UYV853005 VIR851970:VIR853005 VSN851970:VSN853005 WCJ851970:WCJ853005 WMF851970:WMF853005 WWB851970:WWB853005 R917506:R918541 JP917506:JP918541 TL917506:TL918541 ADH917506:ADH918541 AND917506:AND918541 AWZ917506:AWZ918541 BGV917506:BGV918541 BQR917506:BQR918541 CAN917506:CAN918541 CKJ917506:CKJ918541 CUF917506:CUF918541 DEB917506:DEB918541 DNX917506:DNX918541 DXT917506:DXT918541 EHP917506:EHP918541 ERL917506:ERL918541 FBH917506:FBH918541 FLD917506:FLD918541 FUZ917506:FUZ918541 GEV917506:GEV918541 GOR917506:GOR918541 GYN917506:GYN918541 HIJ917506:HIJ918541 HSF917506:HSF918541 ICB917506:ICB918541 ILX917506:ILX918541 IVT917506:IVT918541 JFP917506:JFP918541 JPL917506:JPL918541 JZH917506:JZH918541 KJD917506:KJD918541 KSZ917506:KSZ918541 LCV917506:LCV918541 LMR917506:LMR918541 LWN917506:LWN918541 MGJ917506:MGJ918541 MQF917506:MQF918541 NAB917506:NAB918541 NJX917506:NJX918541 NTT917506:NTT918541 ODP917506:ODP918541 ONL917506:ONL918541 OXH917506:OXH918541 PHD917506:PHD918541 PQZ917506:PQZ918541 QAV917506:QAV918541 QKR917506:QKR918541 QUN917506:QUN918541 REJ917506:REJ918541 ROF917506:ROF918541 RYB917506:RYB918541 SHX917506:SHX918541 SRT917506:SRT918541 TBP917506:TBP918541 TLL917506:TLL918541 TVH917506:TVH918541 UFD917506:UFD918541 UOZ917506:UOZ918541 UYV917506:UYV918541 VIR917506:VIR918541 VSN917506:VSN918541 WCJ917506:WCJ918541 WMF917506:WMF918541 WWB917506:WWB918541 R983042:R984077 JP983042:JP984077 TL983042:TL984077 ADH983042:ADH984077 AND983042:AND984077 AWZ983042:AWZ984077 BGV983042:BGV984077 BQR983042:BQR984077 CAN983042:CAN984077 CKJ983042:CKJ984077 CUF983042:CUF984077 DEB983042:DEB984077 DNX983042:DNX984077 DXT983042:DXT984077 EHP983042:EHP984077 ERL983042:ERL984077 FBH983042:FBH984077 FLD983042:FLD984077 FUZ983042:FUZ984077 GEV983042:GEV984077 GOR983042:GOR984077 GYN983042:GYN984077 HIJ983042:HIJ984077 HSF983042:HSF984077 ICB983042:ICB984077 ILX983042:ILX984077 IVT983042:IVT984077 JFP983042:JFP984077 JPL983042:JPL984077 JZH983042:JZH984077 KJD983042:KJD984077 KSZ983042:KSZ984077 LCV983042:LCV984077 LMR983042:LMR984077 LWN983042:LWN984077 MGJ983042:MGJ984077 MQF983042:MQF984077 NAB983042:NAB984077 NJX983042:NJX984077 NTT983042:NTT984077 ODP983042:ODP984077 ONL983042:ONL984077 OXH983042:OXH984077 PHD983042:PHD984077 PQZ983042:PQZ984077 QAV983042:QAV984077 QKR983042:QKR984077 QUN983042:QUN984077 REJ983042:REJ984077 ROF983042:ROF984077 RYB983042:RYB984077 SHX983042:SHX984077 SRT983042:SRT984077 TBP983042:TBP984077 TLL983042:TLL984077 TVH983042:TVH984077 UFD983042:UFD984077 UOZ983042:UOZ984077 UYV983042:UYV984077 VIR983042:VIR984077 VSN983042:VSN984077 WCJ983042:WCJ984077 WMF983042:WMF984077 R2:R1037" xr:uid="{D47ADC0C-1660-4FDA-82D7-C787893D2745}">
      <formula1>"Y,W,N"</formula1>
    </dataValidation>
    <dataValidation type="list" allowBlank="1" showInputMessage="1" showErrorMessage="1" errorTitle="LTD - Data Validation" error="Entry must be capitalized, and match the drop-down choices.  Please try again." promptTitle="LTD Coverage" prompt="Y  = Electing LTD _x000a_W = Waiving LTD _x000a_N  = Not Eligible " sqref="WWD983042:WWE983139 JR2:JS99 TN2:TO99 ADJ2:ADK99 ANF2:ANG99 AXB2:AXC99 BGX2:BGY99 BQT2:BQU99 CAP2:CAQ99 CKL2:CKM99 CUH2:CUI99 DED2:DEE99 DNZ2:DOA99 DXV2:DXW99 EHR2:EHS99 ERN2:ERO99 FBJ2:FBK99 FLF2:FLG99 FVB2:FVC99 GEX2:GEY99 GOT2:GOU99 GYP2:GYQ99 HIL2:HIM99 HSH2:HSI99 ICD2:ICE99 ILZ2:IMA99 IVV2:IVW99 JFR2:JFS99 JPN2:JPO99 JZJ2:JZK99 KJF2:KJG99 KTB2:KTC99 LCX2:LCY99 LMT2:LMU99 LWP2:LWQ99 MGL2:MGM99 MQH2:MQI99 NAD2:NAE99 NJZ2:NKA99 NTV2:NTW99 ODR2:ODS99 ONN2:ONO99 OXJ2:OXK99 PHF2:PHG99 PRB2:PRC99 QAX2:QAY99 QKT2:QKU99 QUP2:QUQ99 REL2:REM99 ROH2:ROI99 RYD2:RYE99 SHZ2:SIA99 SRV2:SRW99 TBR2:TBS99 TLN2:TLO99 TVJ2:TVK99 UFF2:UFG99 UPB2:UPC99 UYX2:UYY99 VIT2:VIU99 VSP2:VSQ99 WCL2:WCM99 WMH2:WMI99 WWD2:WWE99 T65538:U65635 JR65538:JS65635 TN65538:TO65635 ADJ65538:ADK65635 ANF65538:ANG65635 AXB65538:AXC65635 BGX65538:BGY65635 BQT65538:BQU65635 CAP65538:CAQ65635 CKL65538:CKM65635 CUH65538:CUI65635 DED65538:DEE65635 DNZ65538:DOA65635 DXV65538:DXW65635 EHR65538:EHS65635 ERN65538:ERO65635 FBJ65538:FBK65635 FLF65538:FLG65635 FVB65538:FVC65635 GEX65538:GEY65635 GOT65538:GOU65635 GYP65538:GYQ65635 HIL65538:HIM65635 HSH65538:HSI65635 ICD65538:ICE65635 ILZ65538:IMA65635 IVV65538:IVW65635 JFR65538:JFS65635 JPN65538:JPO65635 JZJ65538:JZK65635 KJF65538:KJG65635 KTB65538:KTC65635 LCX65538:LCY65635 LMT65538:LMU65635 LWP65538:LWQ65635 MGL65538:MGM65635 MQH65538:MQI65635 NAD65538:NAE65635 NJZ65538:NKA65635 NTV65538:NTW65635 ODR65538:ODS65635 ONN65538:ONO65635 OXJ65538:OXK65635 PHF65538:PHG65635 PRB65538:PRC65635 QAX65538:QAY65635 QKT65538:QKU65635 QUP65538:QUQ65635 REL65538:REM65635 ROH65538:ROI65635 RYD65538:RYE65635 SHZ65538:SIA65635 SRV65538:SRW65635 TBR65538:TBS65635 TLN65538:TLO65635 TVJ65538:TVK65635 UFF65538:UFG65635 UPB65538:UPC65635 UYX65538:UYY65635 VIT65538:VIU65635 VSP65538:VSQ65635 WCL65538:WCM65635 WMH65538:WMI65635 WWD65538:WWE65635 T131074:U131171 JR131074:JS131171 TN131074:TO131171 ADJ131074:ADK131171 ANF131074:ANG131171 AXB131074:AXC131171 BGX131074:BGY131171 BQT131074:BQU131171 CAP131074:CAQ131171 CKL131074:CKM131171 CUH131074:CUI131171 DED131074:DEE131171 DNZ131074:DOA131171 DXV131074:DXW131171 EHR131074:EHS131171 ERN131074:ERO131171 FBJ131074:FBK131171 FLF131074:FLG131171 FVB131074:FVC131171 GEX131074:GEY131171 GOT131074:GOU131171 GYP131074:GYQ131171 HIL131074:HIM131171 HSH131074:HSI131171 ICD131074:ICE131171 ILZ131074:IMA131171 IVV131074:IVW131171 JFR131074:JFS131171 JPN131074:JPO131171 JZJ131074:JZK131171 KJF131074:KJG131171 KTB131074:KTC131171 LCX131074:LCY131171 LMT131074:LMU131171 LWP131074:LWQ131171 MGL131074:MGM131171 MQH131074:MQI131171 NAD131074:NAE131171 NJZ131074:NKA131171 NTV131074:NTW131171 ODR131074:ODS131171 ONN131074:ONO131171 OXJ131074:OXK131171 PHF131074:PHG131171 PRB131074:PRC131171 QAX131074:QAY131171 QKT131074:QKU131171 QUP131074:QUQ131171 REL131074:REM131171 ROH131074:ROI131171 RYD131074:RYE131171 SHZ131074:SIA131171 SRV131074:SRW131171 TBR131074:TBS131171 TLN131074:TLO131171 TVJ131074:TVK131171 UFF131074:UFG131171 UPB131074:UPC131171 UYX131074:UYY131171 VIT131074:VIU131171 VSP131074:VSQ131171 WCL131074:WCM131171 WMH131074:WMI131171 WWD131074:WWE131171 T196610:U196707 JR196610:JS196707 TN196610:TO196707 ADJ196610:ADK196707 ANF196610:ANG196707 AXB196610:AXC196707 BGX196610:BGY196707 BQT196610:BQU196707 CAP196610:CAQ196707 CKL196610:CKM196707 CUH196610:CUI196707 DED196610:DEE196707 DNZ196610:DOA196707 DXV196610:DXW196707 EHR196610:EHS196707 ERN196610:ERO196707 FBJ196610:FBK196707 FLF196610:FLG196707 FVB196610:FVC196707 GEX196610:GEY196707 GOT196610:GOU196707 GYP196610:GYQ196707 HIL196610:HIM196707 HSH196610:HSI196707 ICD196610:ICE196707 ILZ196610:IMA196707 IVV196610:IVW196707 JFR196610:JFS196707 JPN196610:JPO196707 JZJ196610:JZK196707 KJF196610:KJG196707 KTB196610:KTC196707 LCX196610:LCY196707 LMT196610:LMU196707 LWP196610:LWQ196707 MGL196610:MGM196707 MQH196610:MQI196707 NAD196610:NAE196707 NJZ196610:NKA196707 NTV196610:NTW196707 ODR196610:ODS196707 ONN196610:ONO196707 OXJ196610:OXK196707 PHF196610:PHG196707 PRB196610:PRC196707 QAX196610:QAY196707 QKT196610:QKU196707 QUP196610:QUQ196707 REL196610:REM196707 ROH196610:ROI196707 RYD196610:RYE196707 SHZ196610:SIA196707 SRV196610:SRW196707 TBR196610:TBS196707 TLN196610:TLO196707 TVJ196610:TVK196707 UFF196610:UFG196707 UPB196610:UPC196707 UYX196610:UYY196707 VIT196610:VIU196707 VSP196610:VSQ196707 WCL196610:WCM196707 WMH196610:WMI196707 WWD196610:WWE196707 T262146:U262243 JR262146:JS262243 TN262146:TO262243 ADJ262146:ADK262243 ANF262146:ANG262243 AXB262146:AXC262243 BGX262146:BGY262243 BQT262146:BQU262243 CAP262146:CAQ262243 CKL262146:CKM262243 CUH262146:CUI262243 DED262146:DEE262243 DNZ262146:DOA262243 DXV262146:DXW262243 EHR262146:EHS262243 ERN262146:ERO262243 FBJ262146:FBK262243 FLF262146:FLG262243 FVB262146:FVC262243 GEX262146:GEY262243 GOT262146:GOU262243 GYP262146:GYQ262243 HIL262146:HIM262243 HSH262146:HSI262243 ICD262146:ICE262243 ILZ262146:IMA262243 IVV262146:IVW262243 JFR262146:JFS262243 JPN262146:JPO262243 JZJ262146:JZK262243 KJF262146:KJG262243 KTB262146:KTC262243 LCX262146:LCY262243 LMT262146:LMU262243 LWP262146:LWQ262243 MGL262146:MGM262243 MQH262146:MQI262243 NAD262146:NAE262243 NJZ262146:NKA262243 NTV262146:NTW262243 ODR262146:ODS262243 ONN262146:ONO262243 OXJ262146:OXK262243 PHF262146:PHG262243 PRB262146:PRC262243 QAX262146:QAY262243 QKT262146:QKU262243 QUP262146:QUQ262243 REL262146:REM262243 ROH262146:ROI262243 RYD262146:RYE262243 SHZ262146:SIA262243 SRV262146:SRW262243 TBR262146:TBS262243 TLN262146:TLO262243 TVJ262146:TVK262243 UFF262146:UFG262243 UPB262146:UPC262243 UYX262146:UYY262243 VIT262146:VIU262243 VSP262146:VSQ262243 WCL262146:WCM262243 WMH262146:WMI262243 WWD262146:WWE262243 T327682:U327779 JR327682:JS327779 TN327682:TO327779 ADJ327682:ADK327779 ANF327682:ANG327779 AXB327682:AXC327779 BGX327682:BGY327779 BQT327682:BQU327779 CAP327682:CAQ327779 CKL327682:CKM327779 CUH327682:CUI327779 DED327682:DEE327779 DNZ327682:DOA327779 DXV327682:DXW327779 EHR327682:EHS327779 ERN327682:ERO327779 FBJ327682:FBK327779 FLF327682:FLG327779 FVB327682:FVC327779 GEX327682:GEY327779 GOT327682:GOU327779 GYP327682:GYQ327779 HIL327682:HIM327779 HSH327682:HSI327779 ICD327682:ICE327779 ILZ327682:IMA327779 IVV327682:IVW327779 JFR327682:JFS327779 JPN327682:JPO327779 JZJ327682:JZK327779 KJF327682:KJG327779 KTB327682:KTC327779 LCX327682:LCY327779 LMT327682:LMU327779 LWP327682:LWQ327779 MGL327682:MGM327779 MQH327682:MQI327779 NAD327682:NAE327779 NJZ327682:NKA327779 NTV327682:NTW327779 ODR327682:ODS327779 ONN327682:ONO327779 OXJ327682:OXK327779 PHF327682:PHG327779 PRB327682:PRC327779 QAX327682:QAY327779 QKT327682:QKU327779 QUP327682:QUQ327779 REL327682:REM327779 ROH327682:ROI327779 RYD327682:RYE327779 SHZ327682:SIA327779 SRV327682:SRW327779 TBR327682:TBS327779 TLN327682:TLO327779 TVJ327682:TVK327779 UFF327682:UFG327779 UPB327682:UPC327779 UYX327682:UYY327779 VIT327682:VIU327779 VSP327682:VSQ327779 WCL327682:WCM327779 WMH327682:WMI327779 WWD327682:WWE327779 T393218:U393315 JR393218:JS393315 TN393218:TO393315 ADJ393218:ADK393315 ANF393218:ANG393315 AXB393218:AXC393315 BGX393218:BGY393315 BQT393218:BQU393315 CAP393218:CAQ393315 CKL393218:CKM393315 CUH393218:CUI393315 DED393218:DEE393315 DNZ393218:DOA393315 DXV393218:DXW393315 EHR393218:EHS393315 ERN393218:ERO393315 FBJ393218:FBK393315 FLF393218:FLG393315 FVB393218:FVC393315 GEX393218:GEY393315 GOT393218:GOU393315 GYP393218:GYQ393315 HIL393218:HIM393315 HSH393218:HSI393315 ICD393218:ICE393315 ILZ393218:IMA393315 IVV393218:IVW393315 JFR393218:JFS393315 JPN393218:JPO393315 JZJ393218:JZK393315 KJF393218:KJG393315 KTB393218:KTC393315 LCX393218:LCY393315 LMT393218:LMU393315 LWP393218:LWQ393315 MGL393218:MGM393315 MQH393218:MQI393315 NAD393218:NAE393315 NJZ393218:NKA393315 NTV393218:NTW393315 ODR393218:ODS393315 ONN393218:ONO393315 OXJ393218:OXK393315 PHF393218:PHG393315 PRB393218:PRC393315 QAX393218:QAY393315 QKT393218:QKU393315 QUP393218:QUQ393315 REL393218:REM393315 ROH393218:ROI393315 RYD393218:RYE393315 SHZ393218:SIA393315 SRV393218:SRW393315 TBR393218:TBS393315 TLN393218:TLO393315 TVJ393218:TVK393315 UFF393218:UFG393315 UPB393218:UPC393315 UYX393218:UYY393315 VIT393218:VIU393315 VSP393218:VSQ393315 WCL393218:WCM393315 WMH393218:WMI393315 WWD393218:WWE393315 T458754:U458851 JR458754:JS458851 TN458754:TO458851 ADJ458754:ADK458851 ANF458754:ANG458851 AXB458754:AXC458851 BGX458754:BGY458851 BQT458754:BQU458851 CAP458754:CAQ458851 CKL458754:CKM458851 CUH458754:CUI458851 DED458754:DEE458851 DNZ458754:DOA458851 DXV458754:DXW458851 EHR458754:EHS458851 ERN458754:ERO458851 FBJ458754:FBK458851 FLF458754:FLG458851 FVB458754:FVC458851 GEX458754:GEY458851 GOT458754:GOU458851 GYP458754:GYQ458851 HIL458754:HIM458851 HSH458754:HSI458851 ICD458754:ICE458851 ILZ458754:IMA458851 IVV458754:IVW458851 JFR458754:JFS458851 JPN458754:JPO458851 JZJ458754:JZK458851 KJF458754:KJG458851 KTB458754:KTC458851 LCX458754:LCY458851 LMT458754:LMU458851 LWP458754:LWQ458851 MGL458754:MGM458851 MQH458754:MQI458851 NAD458754:NAE458851 NJZ458754:NKA458851 NTV458754:NTW458851 ODR458754:ODS458851 ONN458754:ONO458851 OXJ458754:OXK458851 PHF458754:PHG458851 PRB458754:PRC458851 QAX458754:QAY458851 QKT458754:QKU458851 QUP458754:QUQ458851 REL458754:REM458851 ROH458754:ROI458851 RYD458754:RYE458851 SHZ458754:SIA458851 SRV458754:SRW458851 TBR458754:TBS458851 TLN458754:TLO458851 TVJ458754:TVK458851 UFF458754:UFG458851 UPB458754:UPC458851 UYX458754:UYY458851 VIT458754:VIU458851 VSP458754:VSQ458851 WCL458754:WCM458851 WMH458754:WMI458851 WWD458754:WWE458851 T524290:U524387 JR524290:JS524387 TN524290:TO524387 ADJ524290:ADK524387 ANF524290:ANG524387 AXB524290:AXC524387 BGX524290:BGY524387 BQT524290:BQU524387 CAP524290:CAQ524387 CKL524290:CKM524387 CUH524290:CUI524387 DED524290:DEE524387 DNZ524290:DOA524387 DXV524290:DXW524387 EHR524290:EHS524387 ERN524290:ERO524387 FBJ524290:FBK524387 FLF524290:FLG524387 FVB524290:FVC524387 GEX524290:GEY524387 GOT524290:GOU524387 GYP524290:GYQ524387 HIL524290:HIM524387 HSH524290:HSI524387 ICD524290:ICE524387 ILZ524290:IMA524387 IVV524290:IVW524387 JFR524290:JFS524387 JPN524290:JPO524387 JZJ524290:JZK524387 KJF524290:KJG524387 KTB524290:KTC524387 LCX524290:LCY524387 LMT524290:LMU524387 LWP524290:LWQ524387 MGL524290:MGM524387 MQH524290:MQI524387 NAD524290:NAE524387 NJZ524290:NKA524387 NTV524290:NTW524387 ODR524290:ODS524387 ONN524290:ONO524387 OXJ524290:OXK524387 PHF524290:PHG524387 PRB524290:PRC524387 QAX524290:QAY524387 QKT524290:QKU524387 QUP524290:QUQ524387 REL524290:REM524387 ROH524290:ROI524387 RYD524290:RYE524387 SHZ524290:SIA524387 SRV524290:SRW524387 TBR524290:TBS524387 TLN524290:TLO524387 TVJ524290:TVK524387 UFF524290:UFG524387 UPB524290:UPC524387 UYX524290:UYY524387 VIT524290:VIU524387 VSP524290:VSQ524387 WCL524290:WCM524387 WMH524290:WMI524387 WWD524290:WWE524387 T589826:U589923 JR589826:JS589923 TN589826:TO589923 ADJ589826:ADK589923 ANF589826:ANG589923 AXB589826:AXC589923 BGX589826:BGY589923 BQT589826:BQU589923 CAP589826:CAQ589923 CKL589826:CKM589923 CUH589826:CUI589923 DED589826:DEE589923 DNZ589826:DOA589923 DXV589826:DXW589923 EHR589826:EHS589923 ERN589826:ERO589923 FBJ589826:FBK589923 FLF589826:FLG589923 FVB589826:FVC589923 GEX589826:GEY589923 GOT589826:GOU589923 GYP589826:GYQ589923 HIL589826:HIM589923 HSH589826:HSI589923 ICD589826:ICE589923 ILZ589826:IMA589923 IVV589826:IVW589923 JFR589826:JFS589923 JPN589826:JPO589923 JZJ589826:JZK589923 KJF589826:KJG589923 KTB589826:KTC589923 LCX589826:LCY589923 LMT589826:LMU589923 LWP589826:LWQ589923 MGL589826:MGM589923 MQH589826:MQI589923 NAD589826:NAE589923 NJZ589826:NKA589923 NTV589826:NTW589923 ODR589826:ODS589923 ONN589826:ONO589923 OXJ589826:OXK589923 PHF589826:PHG589923 PRB589826:PRC589923 QAX589826:QAY589923 QKT589826:QKU589923 QUP589826:QUQ589923 REL589826:REM589923 ROH589826:ROI589923 RYD589826:RYE589923 SHZ589826:SIA589923 SRV589826:SRW589923 TBR589826:TBS589923 TLN589826:TLO589923 TVJ589826:TVK589923 UFF589826:UFG589923 UPB589826:UPC589923 UYX589826:UYY589923 VIT589826:VIU589923 VSP589826:VSQ589923 WCL589826:WCM589923 WMH589826:WMI589923 WWD589826:WWE589923 T655362:U655459 JR655362:JS655459 TN655362:TO655459 ADJ655362:ADK655459 ANF655362:ANG655459 AXB655362:AXC655459 BGX655362:BGY655459 BQT655362:BQU655459 CAP655362:CAQ655459 CKL655362:CKM655459 CUH655362:CUI655459 DED655362:DEE655459 DNZ655362:DOA655459 DXV655362:DXW655459 EHR655362:EHS655459 ERN655362:ERO655459 FBJ655362:FBK655459 FLF655362:FLG655459 FVB655362:FVC655459 GEX655362:GEY655459 GOT655362:GOU655459 GYP655362:GYQ655459 HIL655362:HIM655459 HSH655362:HSI655459 ICD655362:ICE655459 ILZ655362:IMA655459 IVV655362:IVW655459 JFR655362:JFS655459 JPN655362:JPO655459 JZJ655362:JZK655459 KJF655362:KJG655459 KTB655362:KTC655459 LCX655362:LCY655459 LMT655362:LMU655459 LWP655362:LWQ655459 MGL655362:MGM655459 MQH655362:MQI655459 NAD655362:NAE655459 NJZ655362:NKA655459 NTV655362:NTW655459 ODR655362:ODS655459 ONN655362:ONO655459 OXJ655362:OXK655459 PHF655362:PHG655459 PRB655362:PRC655459 QAX655362:QAY655459 QKT655362:QKU655459 QUP655362:QUQ655459 REL655362:REM655459 ROH655362:ROI655459 RYD655362:RYE655459 SHZ655362:SIA655459 SRV655362:SRW655459 TBR655362:TBS655459 TLN655362:TLO655459 TVJ655362:TVK655459 UFF655362:UFG655459 UPB655362:UPC655459 UYX655362:UYY655459 VIT655362:VIU655459 VSP655362:VSQ655459 WCL655362:WCM655459 WMH655362:WMI655459 WWD655362:WWE655459 T720898:U720995 JR720898:JS720995 TN720898:TO720995 ADJ720898:ADK720995 ANF720898:ANG720995 AXB720898:AXC720995 BGX720898:BGY720995 BQT720898:BQU720995 CAP720898:CAQ720995 CKL720898:CKM720995 CUH720898:CUI720995 DED720898:DEE720995 DNZ720898:DOA720995 DXV720898:DXW720995 EHR720898:EHS720995 ERN720898:ERO720995 FBJ720898:FBK720995 FLF720898:FLG720995 FVB720898:FVC720995 GEX720898:GEY720995 GOT720898:GOU720995 GYP720898:GYQ720995 HIL720898:HIM720995 HSH720898:HSI720995 ICD720898:ICE720995 ILZ720898:IMA720995 IVV720898:IVW720995 JFR720898:JFS720995 JPN720898:JPO720995 JZJ720898:JZK720995 KJF720898:KJG720995 KTB720898:KTC720995 LCX720898:LCY720995 LMT720898:LMU720995 LWP720898:LWQ720995 MGL720898:MGM720995 MQH720898:MQI720995 NAD720898:NAE720995 NJZ720898:NKA720995 NTV720898:NTW720995 ODR720898:ODS720995 ONN720898:ONO720995 OXJ720898:OXK720995 PHF720898:PHG720995 PRB720898:PRC720995 QAX720898:QAY720995 QKT720898:QKU720995 QUP720898:QUQ720995 REL720898:REM720995 ROH720898:ROI720995 RYD720898:RYE720995 SHZ720898:SIA720995 SRV720898:SRW720995 TBR720898:TBS720995 TLN720898:TLO720995 TVJ720898:TVK720995 UFF720898:UFG720995 UPB720898:UPC720995 UYX720898:UYY720995 VIT720898:VIU720995 VSP720898:VSQ720995 WCL720898:WCM720995 WMH720898:WMI720995 WWD720898:WWE720995 T786434:U786531 JR786434:JS786531 TN786434:TO786531 ADJ786434:ADK786531 ANF786434:ANG786531 AXB786434:AXC786531 BGX786434:BGY786531 BQT786434:BQU786531 CAP786434:CAQ786531 CKL786434:CKM786531 CUH786434:CUI786531 DED786434:DEE786531 DNZ786434:DOA786531 DXV786434:DXW786531 EHR786434:EHS786531 ERN786434:ERO786531 FBJ786434:FBK786531 FLF786434:FLG786531 FVB786434:FVC786531 GEX786434:GEY786531 GOT786434:GOU786531 GYP786434:GYQ786531 HIL786434:HIM786531 HSH786434:HSI786531 ICD786434:ICE786531 ILZ786434:IMA786531 IVV786434:IVW786531 JFR786434:JFS786531 JPN786434:JPO786531 JZJ786434:JZK786531 KJF786434:KJG786531 KTB786434:KTC786531 LCX786434:LCY786531 LMT786434:LMU786531 LWP786434:LWQ786531 MGL786434:MGM786531 MQH786434:MQI786531 NAD786434:NAE786531 NJZ786434:NKA786531 NTV786434:NTW786531 ODR786434:ODS786531 ONN786434:ONO786531 OXJ786434:OXK786531 PHF786434:PHG786531 PRB786434:PRC786531 QAX786434:QAY786531 QKT786434:QKU786531 QUP786434:QUQ786531 REL786434:REM786531 ROH786434:ROI786531 RYD786434:RYE786531 SHZ786434:SIA786531 SRV786434:SRW786531 TBR786434:TBS786531 TLN786434:TLO786531 TVJ786434:TVK786531 UFF786434:UFG786531 UPB786434:UPC786531 UYX786434:UYY786531 VIT786434:VIU786531 VSP786434:VSQ786531 WCL786434:WCM786531 WMH786434:WMI786531 WWD786434:WWE786531 T851970:U852067 JR851970:JS852067 TN851970:TO852067 ADJ851970:ADK852067 ANF851970:ANG852067 AXB851970:AXC852067 BGX851970:BGY852067 BQT851970:BQU852067 CAP851970:CAQ852067 CKL851970:CKM852067 CUH851970:CUI852067 DED851970:DEE852067 DNZ851970:DOA852067 DXV851970:DXW852067 EHR851970:EHS852067 ERN851970:ERO852067 FBJ851970:FBK852067 FLF851970:FLG852067 FVB851970:FVC852067 GEX851970:GEY852067 GOT851970:GOU852067 GYP851970:GYQ852067 HIL851970:HIM852067 HSH851970:HSI852067 ICD851970:ICE852067 ILZ851970:IMA852067 IVV851970:IVW852067 JFR851970:JFS852067 JPN851970:JPO852067 JZJ851970:JZK852067 KJF851970:KJG852067 KTB851970:KTC852067 LCX851970:LCY852067 LMT851970:LMU852067 LWP851970:LWQ852067 MGL851970:MGM852067 MQH851970:MQI852067 NAD851970:NAE852067 NJZ851970:NKA852067 NTV851970:NTW852067 ODR851970:ODS852067 ONN851970:ONO852067 OXJ851970:OXK852067 PHF851970:PHG852067 PRB851970:PRC852067 QAX851970:QAY852067 QKT851970:QKU852067 QUP851970:QUQ852067 REL851970:REM852067 ROH851970:ROI852067 RYD851970:RYE852067 SHZ851970:SIA852067 SRV851970:SRW852067 TBR851970:TBS852067 TLN851970:TLO852067 TVJ851970:TVK852067 UFF851970:UFG852067 UPB851970:UPC852067 UYX851970:UYY852067 VIT851970:VIU852067 VSP851970:VSQ852067 WCL851970:WCM852067 WMH851970:WMI852067 WWD851970:WWE852067 T917506:U917603 JR917506:JS917603 TN917506:TO917603 ADJ917506:ADK917603 ANF917506:ANG917603 AXB917506:AXC917603 BGX917506:BGY917603 BQT917506:BQU917603 CAP917506:CAQ917603 CKL917506:CKM917603 CUH917506:CUI917603 DED917506:DEE917603 DNZ917506:DOA917603 DXV917506:DXW917603 EHR917506:EHS917603 ERN917506:ERO917603 FBJ917506:FBK917603 FLF917506:FLG917603 FVB917506:FVC917603 GEX917506:GEY917603 GOT917506:GOU917603 GYP917506:GYQ917603 HIL917506:HIM917603 HSH917506:HSI917603 ICD917506:ICE917603 ILZ917506:IMA917603 IVV917506:IVW917603 JFR917506:JFS917603 JPN917506:JPO917603 JZJ917506:JZK917603 KJF917506:KJG917603 KTB917506:KTC917603 LCX917506:LCY917603 LMT917506:LMU917603 LWP917506:LWQ917603 MGL917506:MGM917603 MQH917506:MQI917603 NAD917506:NAE917603 NJZ917506:NKA917603 NTV917506:NTW917603 ODR917506:ODS917603 ONN917506:ONO917603 OXJ917506:OXK917603 PHF917506:PHG917603 PRB917506:PRC917603 QAX917506:QAY917603 QKT917506:QKU917603 QUP917506:QUQ917603 REL917506:REM917603 ROH917506:ROI917603 RYD917506:RYE917603 SHZ917506:SIA917603 SRV917506:SRW917603 TBR917506:TBS917603 TLN917506:TLO917603 TVJ917506:TVK917603 UFF917506:UFG917603 UPB917506:UPC917603 UYX917506:UYY917603 VIT917506:VIU917603 VSP917506:VSQ917603 WCL917506:WCM917603 WMH917506:WMI917603 WWD917506:WWE917603 T983042:U983139 JR983042:JS983139 TN983042:TO983139 ADJ983042:ADK983139 ANF983042:ANG983139 AXB983042:AXC983139 BGX983042:BGY983139 BQT983042:BQU983139 CAP983042:CAQ983139 CKL983042:CKM983139 CUH983042:CUI983139 DED983042:DEE983139 DNZ983042:DOA983139 DXV983042:DXW983139 EHR983042:EHS983139 ERN983042:ERO983139 FBJ983042:FBK983139 FLF983042:FLG983139 FVB983042:FVC983139 GEX983042:GEY983139 GOT983042:GOU983139 GYP983042:GYQ983139 HIL983042:HIM983139 HSH983042:HSI983139 ICD983042:ICE983139 ILZ983042:IMA983139 IVV983042:IVW983139 JFR983042:JFS983139 JPN983042:JPO983139 JZJ983042:JZK983139 KJF983042:KJG983139 KTB983042:KTC983139 LCX983042:LCY983139 LMT983042:LMU983139 LWP983042:LWQ983139 MGL983042:MGM983139 MQH983042:MQI983139 NAD983042:NAE983139 NJZ983042:NKA983139 NTV983042:NTW983139 ODR983042:ODS983139 ONN983042:ONO983139 OXJ983042:OXK983139 PHF983042:PHG983139 PRB983042:PRC983139 QAX983042:QAY983139 QKT983042:QKU983139 QUP983042:QUQ983139 REL983042:REM983139 ROH983042:ROI983139 RYD983042:RYE983139 SHZ983042:SIA983139 SRV983042:SRW983139 TBR983042:TBS983139 TLN983042:TLO983139 TVJ983042:TVK983139 UFF983042:UFG983139 UPB983042:UPC983139 UYX983042:UYY983139 VIT983042:VIU983139 VSP983042:VSQ983139 WCL983042:WCM983139 WMH983042:WMI983139 T2:U99" xr:uid="{0C0BA2C4-A454-4743-B5F2-2887EBBAFF7C}">
      <formula1>"Y,W,N"</formula1>
    </dataValidation>
    <dataValidation type="decimal" operator="greaterThan" allowBlank="1" showInputMessage="1" showErrorMessage="1" promptTitle="Salary " prompt="Numeric Format. No $ sign." sqref="WWV983042:WWV983139 KJ2:KJ99 UF2:UF99 AEB2:AEB99 ANX2:ANX99 AXT2:AXT99 BHP2:BHP99 BRL2:BRL99 CBH2:CBH99 CLD2:CLD99 CUZ2:CUZ99 DEV2:DEV99 DOR2:DOR99 DYN2:DYN99 EIJ2:EIJ99 ESF2:ESF99 FCB2:FCB99 FLX2:FLX99 FVT2:FVT99 GFP2:GFP99 GPL2:GPL99 GZH2:GZH99 HJD2:HJD99 HSZ2:HSZ99 ICV2:ICV99 IMR2:IMR99 IWN2:IWN99 JGJ2:JGJ99 JQF2:JQF99 KAB2:KAB99 KJX2:KJX99 KTT2:KTT99 LDP2:LDP99 LNL2:LNL99 LXH2:LXH99 MHD2:MHD99 MQZ2:MQZ99 NAV2:NAV99 NKR2:NKR99 NUN2:NUN99 OEJ2:OEJ99 OOF2:OOF99 OYB2:OYB99 PHX2:PHX99 PRT2:PRT99 QBP2:QBP99 QLL2:QLL99 QVH2:QVH99 RFD2:RFD99 ROZ2:ROZ99 RYV2:RYV99 SIR2:SIR99 SSN2:SSN99 TCJ2:TCJ99 TMF2:TMF99 TWB2:TWB99 UFX2:UFX99 UPT2:UPT99 UZP2:UZP99 VJL2:VJL99 VTH2:VTH99 WDD2:WDD99 WMZ2:WMZ99 WWV2:WWV99 AM65538:AM65635 KJ65538:KJ65635 UF65538:UF65635 AEB65538:AEB65635 ANX65538:ANX65635 AXT65538:AXT65635 BHP65538:BHP65635 BRL65538:BRL65635 CBH65538:CBH65635 CLD65538:CLD65635 CUZ65538:CUZ65635 DEV65538:DEV65635 DOR65538:DOR65635 DYN65538:DYN65635 EIJ65538:EIJ65635 ESF65538:ESF65635 FCB65538:FCB65635 FLX65538:FLX65635 FVT65538:FVT65635 GFP65538:GFP65635 GPL65538:GPL65635 GZH65538:GZH65635 HJD65538:HJD65635 HSZ65538:HSZ65635 ICV65538:ICV65635 IMR65538:IMR65635 IWN65538:IWN65635 JGJ65538:JGJ65635 JQF65538:JQF65635 KAB65538:KAB65635 KJX65538:KJX65635 KTT65538:KTT65635 LDP65538:LDP65635 LNL65538:LNL65635 LXH65538:LXH65635 MHD65538:MHD65635 MQZ65538:MQZ65635 NAV65538:NAV65635 NKR65538:NKR65635 NUN65538:NUN65635 OEJ65538:OEJ65635 OOF65538:OOF65635 OYB65538:OYB65635 PHX65538:PHX65635 PRT65538:PRT65635 QBP65538:QBP65635 QLL65538:QLL65635 QVH65538:QVH65635 RFD65538:RFD65635 ROZ65538:ROZ65635 RYV65538:RYV65635 SIR65538:SIR65635 SSN65538:SSN65635 TCJ65538:TCJ65635 TMF65538:TMF65635 TWB65538:TWB65635 UFX65538:UFX65635 UPT65538:UPT65635 UZP65538:UZP65635 VJL65538:VJL65635 VTH65538:VTH65635 WDD65538:WDD65635 WMZ65538:WMZ65635 WWV65538:WWV65635 AM131074:AM131171 KJ131074:KJ131171 UF131074:UF131171 AEB131074:AEB131171 ANX131074:ANX131171 AXT131074:AXT131171 BHP131074:BHP131171 BRL131074:BRL131171 CBH131074:CBH131171 CLD131074:CLD131171 CUZ131074:CUZ131171 DEV131074:DEV131171 DOR131074:DOR131171 DYN131074:DYN131171 EIJ131074:EIJ131171 ESF131074:ESF131171 FCB131074:FCB131171 FLX131074:FLX131171 FVT131074:FVT131171 GFP131074:GFP131171 GPL131074:GPL131171 GZH131074:GZH131171 HJD131074:HJD131171 HSZ131074:HSZ131171 ICV131074:ICV131171 IMR131074:IMR131171 IWN131074:IWN131171 JGJ131074:JGJ131171 JQF131074:JQF131171 KAB131074:KAB131171 KJX131074:KJX131171 KTT131074:KTT131171 LDP131074:LDP131171 LNL131074:LNL131171 LXH131074:LXH131171 MHD131074:MHD131171 MQZ131074:MQZ131171 NAV131074:NAV131171 NKR131074:NKR131171 NUN131074:NUN131171 OEJ131074:OEJ131171 OOF131074:OOF131171 OYB131074:OYB131171 PHX131074:PHX131171 PRT131074:PRT131171 QBP131074:QBP131171 QLL131074:QLL131171 QVH131074:QVH131171 RFD131074:RFD131171 ROZ131074:ROZ131171 RYV131074:RYV131171 SIR131074:SIR131171 SSN131074:SSN131171 TCJ131074:TCJ131171 TMF131074:TMF131171 TWB131074:TWB131171 UFX131074:UFX131171 UPT131074:UPT131171 UZP131074:UZP131171 VJL131074:VJL131171 VTH131074:VTH131171 WDD131074:WDD131171 WMZ131074:WMZ131171 WWV131074:WWV131171 AM196610:AM196707 KJ196610:KJ196707 UF196610:UF196707 AEB196610:AEB196707 ANX196610:ANX196707 AXT196610:AXT196707 BHP196610:BHP196707 BRL196610:BRL196707 CBH196610:CBH196707 CLD196610:CLD196707 CUZ196610:CUZ196707 DEV196610:DEV196707 DOR196610:DOR196707 DYN196610:DYN196707 EIJ196610:EIJ196707 ESF196610:ESF196707 FCB196610:FCB196707 FLX196610:FLX196707 FVT196610:FVT196707 GFP196610:GFP196707 GPL196610:GPL196707 GZH196610:GZH196707 HJD196610:HJD196707 HSZ196610:HSZ196707 ICV196610:ICV196707 IMR196610:IMR196707 IWN196610:IWN196707 JGJ196610:JGJ196707 JQF196610:JQF196707 KAB196610:KAB196707 KJX196610:KJX196707 KTT196610:KTT196707 LDP196610:LDP196707 LNL196610:LNL196707 LXH196610:LXH196707 MHD196610:MHD196707 MQZ196610:MQZ196707 NAV196610:NAV196707 NKR196610:NKR196707 NUN196610:NUN196707 OEJ196610:OEJ196707 OOF196610:OOF196707 OYB196610:OYB196707 PHX196610:PHX196707 PRT196610:PRT196707 QBP196610:QBP196707 QLL196610:QLL196707 QVH196610:QVH196707 RFD196610:RFD196707 ROZ196610:ROZ196707 RYV196610:RYV196707 SIR196610:SIR196707 SSN196610:SSN196707 TCJ196610:TCJ196707 TMF196610:TMF196707 TWB196610:TWB196707 UFX196610:UFX196707 UPT196610:UPT196707 UZP196610:UZP196707 VJL196610:VJL196707 VTH196610:VTH196707 WDD196610:WDD196707 WMZ196610:WMZ196707 WWV196610:WWV196707 AM262146:AM262243 KJ262146:KJ262243 UF262146:UF262243 AEB262146:AEB262243 ANX262146:ANX262243 AXT262146:AXT262243 BHP262146:BHP262243 BRL262146:BRL262243 CBH262146:CBH262243 CLD262146:CLD262243 CUZ262146:CUZ262243 DEV262146:DEV262243 DOR262146:DOR262243 DYN262146:DYN262243 EIJ262146:EIJ262243 ESF262146:ESF262243 FCB262146:FCB262243 FLX262146:FLX262243 FVT262146:FVT262243 GFP262146:GFP262243 GPL262146:GPL262243 GZH262146:GZH262243 HJD262146:HJD262243 HSZ262146:HSZ262243 ICV262146:ICV262243 IMR262146:IMR262243 IWN262146:IWN262243 JGJ262146:JGJ262243 JQF262146:JQF262243 KAB262146:KAB262243 KJX262146:KJX262243 KTT262146:KTT262243 LDP262146:LDP262243 LNL262146:LNL262243 LXH262146:LXH262243 MHD262146:MHD262243 MQZ262146:MQZ262243 NAV262146:NAV262243 NKR262146:NKR262243 NUN262146:NUN262243 OEJ262146:OEJ262243 OOF262146:OOF262243 OYB262146:OYB262243 PHX262146:PHX262243 PRT262146:PRT262243 QBP262146:QBP262243 QLL262146:QLL262243 QVH262146:QVH262243 RFD262146:RFD262243 ROZ262146:ROZ262243 RYV262146:RYV262243 SIR262146:SIR262243 SSN262146:SSN262243 TCJ262146:TCJ262243 TMF262146:TMF262243 TWB262146:TWB262243 UFX262146:UFX262243 UPT262146:UPT262243 UZP262146:UZP262243 VJL262146:VJL262243 VTH262146:VTH262243 WDD262146:WDD262243 WMZ262146:WMZ262243 WWV262146:WWV262243 AM327682:AM327779 KJ327682:KJ327779 UF327682:UF327779 AEB327682:AEB327779 ANX327682:ANX327779 AXT327682:AXT327779 BHP327682:BHP327779 BRL327682:BRL327779 CBH327682:CBH327779 CLD327682:CLD327779 CUZ327682:CUZ327779 DEV327682:DEV327779 DOR327682:DOR327779 DYN327682:DYN327779 EIJ327682:EIJ327779 ESF327682:ESF327779 FCB327682:FCB327779 FLX327682:FLX327779 FVT327682:FVT327779 GFP327682:GFP327779 GPL327682:GPL327779 GZH327682:GZH327779 HJD327682:HJD327779 HSZ327682:HSZ327779 ICV327682:ICV327779 IMR327682:IMR327779 IWN327682:IWN327779 JGJ327682:JGJ327779 JQF327682:JQF327779 KAB327682:KAB327779 KJX327682:KJX327779 KTT327682:KTT327779 LDP327682:LDP327779 LNL327682:LNL327779 LXH327682:LXH327779 MHD327682:MHD327779 MQZ327682:MQZ327779 NAV327682:NAV327779 NKR327682:NKR327779 NUN327682:NUN327779 OEJ327682:OEJ327779 OOF327682:OOF327779 OYB327682:OYB327779 PHX327682:PHX327779 PRT327682:PRT327779 QBP327682:QBP327779 QLL327682:QLL327779 QVH327682:QVH327779 RFD327682:RFD327779 ROZ327682:ROZ327779 RYV327682:RYV327779 SIR327682:SIR327779 SSN327682:SSN327779 TCJ327682:TCJ327779 TMF327682:TMF327779 TWB327682:TWB327779 UFX327682:UFX327779 UPT327682:UPT327779 UZP327682:UZP327779 VJL327682:VJL327779 VTH327682:VTH327779 WDD327682:WDD327779 WMZ327682:WMZ327779 WWV327682:WWV327779 AM393218:AM393315 KJ393218:KJ393315 UF393218:UF393315 AEB393218:AEB393315 ANX393218:ANX393315 AXT393218:AXT393315 BHP393218:BHP393315 BRL393218:BRL393315 CBH393218:CBH393315 CLD393218:CLD393315 CUZ393218:CUZ393315 DEV393218:DEV393315 DOR393218:DOR393315 DYN393218:DYN393315 EIJ393218:EIJ393315 ESF393218:ESF393315 FCB393218:FCB393315 FLX393218:FLX393315 FVT393218:FVT393315 GFP393218:GFP393315 GPL393218:GPL393315 GZH393218:GZH393315 HJD393218:HJD393315 HSZ393218:HSZ393315 ICV393218:ICV393315 IMR393218:IMR393315 IWN393218:IWN393315 JGJ393218:JGJ393315 JQF393218:JQF393315 KAB393218:KAB393315 KJX393218:KJX393315 KTT393218:KTT393315 LDP393218:LDP393315 LNL393218:LNL393315 LXH393218:LXH393315 MHD393218:MHD393315 MQZ393218:MQZ393315 NAV393218:NAV393315 NKR393218:NKR393315 NUN393218:NUN393315 OEJ393218:OEJ393315 OOF393218:OOF393315 OYB393218:OYB393315 PHX393218:PHX393315 PRT393218:PRT393315 QBP393218:QBP393315 QLL393218:QLL393315 QVH393218:QVH393315 RFD393218:RFD393315 ROZ393218:ROZ393315 RYV393218:RYV393315 SIR393218:SIR393315 SSN393218:SSN393315 TCJ393218:TCJ393315 TMF393218:TMF393315 TWB393218:TWB393315 UFX393218:UFX393315 UPT393218:UPT393315 UZP393218:UZP393315 VJL393218:VJL393315 VTH393218:VTH393315 WDD393218:WDD393315 WMZ393218:WMZ393315 WWV393218:WWV393315 AM458754:AM458851 KJ458754:KJ458851 UF458754:UF458851 AEB458754:AEB458851 ANX458754:ANX458851 AXT458754:AXT458851 BHP458754:BHP458851 BRL458754:BRL458851 CBH458754:CBH458851 CLD458754:CLD458851 CUZ458754:CUZ458851 DEV458754:DEV458851 DOR458754:DOR458851 DYN458754:DYN458851 EIJ458754:EIJ458851 ESF458754:ESF458851 FCB458754:FCB458851 FLX458754:FLX458851 FVT458754:FVT458851 GFP458754:GFP458851 GPL458754:GPL458851 GZH458754:GZH458851 HJD458754:HJD458851 HSZ458754:HSZ458851 ICV458754:ICV458851 IMR458754:IMR458851 IWN458754:IWN458851 JGJ458754:JGJ458851 JQF458754:JQF458851 KAB458754:KAB458851 KJX458754:KJX458851 KTT458754:KTT458851 LDP458754:LDP458851 LNL458754:LNL458851 LXH458754:LXH458851 MHD458754:MHD458851 MQZ458754:MQZ458851 NAV458754:NAV458851 NKR458754:NKR458851 NUN458754:NUN458851 OEJ458754:OEJ458851 OOF458754:OOF458851 OYB458754:OYB458851 PHX458754:PHX458851 PRT458754:PRT458851 QBP458754:QBP458851 QLL458754:QLL458851 QVH458754:QVH458851 RFD458754:RFD458851 ROZ458754:ROZ458851 RYV458754:RYV458851 SIR458754:SIR458851 SSN458754:SSN458851 TCJ458754:TCJ458851 TMF458754:TMF458851 TWB458754:TWB458851 UFX458754:UFX458851 UPT458754:UPT458851 UZP458754:UZP458851 VJL458754:VJL458851 VTH458754:VTH458851 WDD458754:WDD458851 WMZ458754:WMZ458851 WWV458754:WWV458851 AM524290:AM524387 KJ524290:KJ524387 UF524290:UF524387 AEB524290:AEB524387 ANX524290:ANX524387 AXT524290:AXT524387 BHP524290:BHP524387 BRL524290:BRL524387 CBH524290:CBH524387 CLD524290:CLD524387 CUZ524290:CUZ524387 DEV524290:DEV524387 DOR524290:DOR524387 DYN524290:DYN524387 EIJ524290:EIJ524387 ESF524290:ESF524387 FCB524290:FCB524387 FLX524290:FLX524387 FVT524290:FVT524387 GFP524290:GFP524387 GPL524290:GPL524387 GZH524290:GZH524387 HJD524290:HJD524387 HSZ524290:HSZ524387 ICV524290:ICV524387 IMR524290:IMR524387 IWN524290:IWN524387 JGJ524290:JGJ524387 JQF524290:JQF524387 KAB524290:KAB524387 KJX524290:KJX524387 KTT524290:KTT524387 LDP524290:LDP524387 LNL524290:LNL524387 LXH524290:LXH524387 MHD524290:MHD524387 MQZ524290:MQZ524387 NAV524290:NAV524387 NKR524290:NKR524387 NUN524290:NUN524387 OEJ524290:OEJ524387 OOF524290:OOF524387 OYB524290:OYB524387 PHX524290:PHX524387 PRT524290:PRT524387 QBP524290:QBP524387 QLL524290:QLL524387 QVH524290:QVH524387 RFD524290:RFD524387 ROZ524290:ROZ524387 RYV524290:RYV524387 SIR524290:SIR524387 SSN524290:SSN524387 TCJ524290:TCJ524387 TMF524290:TMF524387 TWB524290:TWB524387 UFX524290:UFX524387 UPT524290:UPT524387 UZP524290:UZP524387 VJL524290:VJL524387 VTH524290:VTH524387 WDD524290:WDD524387 WMZ524290:WMZ524387 WWV524290:WWV524387 AM589826:AM589923 KJ589826:KJ589923 UF589826:UF589923 AEB589826:AEB589923 ANX589826:ANX589923 AXT589826:AXT589923 BHP589826:BHP589923 BRL589826:BRL589923 CBH589826:CBH589923 CLD589826:CLD589923 CUZ589826:CUZ589923 DEV589826:DEV589923 DOR589826:DOR589923 DYN589826:DYN589923 EIJ589826:EIJ589923 ESF589826:ESF589923 FCB589826:FCB589923 FLX589826:FLX589923 FVT589826:FVT589923 GFP589826:GFP589923 GPL589826:GPL589923 GZH589826:GZH589923 HJD589826:HJD589923 HSZ589826:HSZ589923 ICV589826:ICV589923 IMR589826:IMR589923 IWN589826:IWN589923 JGJ589826:JGJ589923 JQF589826:JQF589923 KAB589826:KAB589923 KJX589826:KJX589923 KTT589826:KTT589923 LDP589826:LDP589923 LNL589826:LNL589923 LXH589826:LXH589923 MHD589826:MHD589923 MQZ589826:MQZ589923 NAV589826:NAV589923 NKR589826:NKR589923 NUN589826:NUN589923 OEJ589826:OEJ589923 OOF589826:OOF589923 OYB589826:OYB589923 PHX589826:PHX589923 PRT589826:PRT589923 QBP589826:QBP589923 QLL589826:QLL589923 QVH589826:QVH589923 RFD589826:RFD589923 ROZ589826:ROZ589923 RYV589826:RYV589923 SIR589826:SIR589923 SSN589826:SSN589923 TCJ589826:TCJ589923 TMF589826:TMF589923 TWB589826:TWB589923 UFX589826:UFX589923 UPT589826:UPT589923 UZP589826:UZP589923 VJL589826:VJL589923 VTH589826:VTH589923 WDD589826:WDD589923 WMZ589826:WMZ589923 WWV589826:WWV589923 AM655362:AM655459 KJ655362:KJ655459 UF655362:UF655459 AEB655362:AEB655459 ANX655362:ANX655459 AXT655362:AXT655459 BHP655362:BHP655459 BRL655362:BRL655459 CBH655362:CBH655459 CLD655362:CLD655459 CUZ655362:CUZ655459 DEV655362:DEV655459 DOR655362:DOR655459 DYN655362:DYN655459 EIJ655362:EIJ655459 ESF655362:ESF655459 FCB655362:FCB655459 FLX655362:FLX655459 FVT655362:FVT655459 GFP655362:GFP655459 GPL655362:GPL655459 GZH655362:GZH655459 HJD655362:HJD655459 HSZ655362:HSZ655459 ICV655362:ICV655459 IMR655362:IMR655459 IWN655362:IWN655459 JGJ655362:JGJ655459 JQF655362:JQF655459 KAB655362:KAB655459 KJX655362:KJX655459 KTT655362:KTT655459 LDP655362:LDP655459 LNL655362:LNL655459 LXH655362:LXH655459 MHD655362:MHD655459 MQZ655362:MQZ655459 NAV655362:NAV655459 NKR655362:NKR655459 NUN655362:NUN655459 OEJ655362:OEJ655459 OOF655362:OOF655459 OYB655362:OYB655459 PHX655362:PHX655459 PRT655362:PRT655459 QBP655362:QBP655459 QLL655362:QLL655459 QVH655362:QVH655459 RFD655362:RFD655459 ROZ655362:ROZ655459 RYV655362:RYV655459 SIR655362:SIR655459 SSN655362:SSN655459 TCJ655362:TCJ655459 TMF655362:TMF655459 TWB655362:TWB655459 UFX655362:UFX655459 UPT655362:UPT655459 UZP655362:UZP655459 VJL655362:VJL655459 VTH655362:VTH655459 WDD655362:WDD655459 WMZ655362:WMZ655459 WWV655362:WWV655459 AM720898:AM720995 KJ720898:KJ720995 UF720898:UF720995 AEB720898:AEB720995 ANX720898:ANX720995 AXT720898:AXT720995 BHP720898:BHP720995 BRL720898:BRL720995 CBH720898:CBH720995 CLD720898:CLD720995 CUZ720898:CUZ720995 DEV720898:DEV720995 DOR720898:DOR720995 DYN720898:DYN720995 EIJ720898:EIJ720995 ESF720898:ESF720995 FCB720898:FCB720995 FLX720898:FLX720995 FVT720898:FVT720995 GFP720898:GFP720995 GPL720898:GPL720995 GZH720898:GZH720995 HJD720898:HJD720995 HSZ720898:HSZ720995 ICV720898:ICV720995 IMR720898:IMR720995 IWN720898:IWN720995 JGJ720898:JGJ720995 JQF720898:JQF720995 KAB720898:KAB720995 KJX720898:KJX720995 KTT720898:KTT720995 LDP720898:LDP720995 LNL720898:LNL720995 LXH720898:LXH720995 MHD720898:MHD720995 MQZ720898:MQZ720995 NAV720898:NAV720995 NKR720898:NKR720995 NUN720898:NUN720995 OEJ720898:OEJ720995 OOF720898:OOF720995 OYB720898:OYB720995 PHX720898:PHX720995 PRT720898:PRT720995 QBP720898:QBP720995 QLL720898:QLL720995 QVH720898:QVH720995 RFD720898:RFD720995 ROZ720898:ROZ720995 RYV720898:RYV720995 SIR720898:SIR720995 SSN720898:SSN720995 TCJ720898:TCJ720995 TMF720898:TMF720995 TWB720898:TWB720995 UFX720898:UFX720995 UPT720898:UPT720995 UZP720898:UZP720995 VJL720898:VJL720995 VTH720898:VTH720995 WDD720898:WDD720995 WMZ720898:WMZ720995 WWV720898:WWV720995 AM786434:AM786531 KJ786434:KJ786531 UF786434:UF786531 AEB786434:AEB786531 ANX786434:ANX786531 AXT786434:AXT786531 BHP786434:BHP786531 BRL786434:BRL786531 CBH786434:CBH786531 CLD786434:CLD786531 CUZ786434:CUZ786531 DEV786434:DEV786531 DOR786434:DOR786531 DYN786434:DYN786531 EIJ786434:EIJ786531 ESF786434:ESF786531 FCB786434:FCB786531 FLX786434:FLX786531 FVT786434:FVT786531 GFP786434:GFP786531 GPL786434:GPL786531 GZH786434:GZH786531 HJD786434:HJD786531 HSZ786434:HSZ786531 ICV786434:ICV786531 IMR786434:IMR786531 IWN786434:IWN786531 JGJ786434:JGJ786531 JQF786434:JQF786531 KAB786434:KAB786531 KJX786434:KJX786531 KTT786434:KTT786531 LDP786434:LDP786531 LNL786434:LNL786531 LXH786434:LXH786531 MHD786434:MHD786531 MQZ786434:MQZ786531 NAV786434:NAV786531 NKR786434:NKR786531 NUN786434:NUN786531 OEJ786434:OEJ786531 OOF786434:OOF786531 OYB786434:OYB786531 PHX786434:PHX786531 PRT786434:PRT786531 QBP786434:QBP786531 QLL786434:QLL786531 QVH786434:QVH786531 RFD786434:RFD786531 ROZ786434:ROZ786531 RYV786434:RYV786531 SIR786434:SIR786531 SSN786434:SSN786531 TCJ786434:TCJ786531 TMF786434:TMF786531 TWB786434:TWB786531 UFX786434:UFX786531 UPT786434:UPT786531 UZP786434:UZP786531 VJL786434:VJL786531 VTH786434:VTH786531 WDD786434:WDD786531 WMZ786434:WMZ786531 WWV786434:WWV786531 AM851970:AM852067 KJ851970:KJ852067 UF851970:UF852067 AEB851970:AEB852067 ANX851970:ANX852067 AXT851970:AXT852067 BHP851970:BHP852067 BRL851970:BRL852067 CBH851970:CBH852067 CLD851970:CLD852067 CUZ851970:CUZ852067 DEV851970:DEV852067 DOR851970:DOR852067 DYN851970:DYN852067 EIJ851970:EIJ852067 ESF851970:ESF852067 FCB851970:FCB852067 FLX851970:FLX852067 FVT851970:FVT852067 GFP851970:GFP852067 GPL851970:GPL852067 GZH851970:GZH852067 HJD851970:HJD852067 HSZ851970:HSZ852067 ICV851970:ICV852067 IMR851970:IMR852067 IWN851970:IWN852067 JGJ851970:JGJ852067 JQF851970:JQF852067 KAB851970:KAB852067 KJX851970:KJX852067 KTT851970:KTT852067 LDP851970:LDP852067 LNL851970:LNL852067 LXH851970:LXH852067 MHD851970:MHD852067 MQZ851970:MQZ852067 NAV851970:NAV852067 NKR851970:NKR852067 NUN851970:NUN852067 OEJ851970:OEJ852067 OOF851970:OOF852067 OYB851970:OYB852067 PHX851970:PHX852067 PRT851970:PRT852067 QBP851970:QBP852067 QLL851970:QLL852067 QVH851970:QVH852067 RFD851970:RFD852067 ROZ851970:ROZ852067 RYV851970:RYV852067 SIR851970:SIR852067 SSN851970:SSN852067 TCJ851970:TCJ852067 TMF851970:TMF852067 TWB851970:TWB852067 UFX851970:UFX852067 UPT851970:UPT852067 UZP851970:UZP852067 VJL851970:VJL852067 VTH851970:VTH852067 WDD851970:WDD852067 WMZ851970:WMZ852067 WWV851970:WWV852067 AM917506:AM917603 KJ917506:KJ917603 UF917506:UF917603 AEB917506:AEB917603 ANX917506:ANX917603 AXT917506:AXT917603 BHP917506:BHP917603 BRL917506:BRL917603 CBH917506:CBH917603 CLD917506:CLD917603 CUZ917506:CUZ917603 DEV917506:DEV917603 DOR917506:DOR917603 DYN917506:DYN917603 EIJ917506:EIJ917603 ESF917506:ESF917603 FCB917506:FCB917603 FLX917506:FLX917603 FVT917506:FVT917603 GFP917506:GFP917603 GPL917506:GPL917603 GZH917506:GZH917603 HJD917506:HJD917603 HSZ917506:HSZ917603 ICV917506:ICV917603 IMR917506:IMR917603 IWN917506:IWN917603 JGJ917506:JGJ917603 JQF917506:JQF917603 KAB917506:KAB917603 KJX917506:KJX917603 KTT917506:KTT917603 LDP917506:LDP917603 LNL917506:LNL917603 LXH917506:LXH917603 MHD917506:MHD917603 MQZ917506:MQZ917603 NAV917506:NAV917603 NKR917506:NKR917603 NUN917506:NUN917603 OEJ917506:OEJ917603 OOF917506:OOF917603 OYB917506:OYB917603 PHX917506:PHX917603 PRT917506:PRT917603 QBP917506:QBP917603 QLL917506:QLL917603 QVH917506:QVH917603 RFD917506:RFD917603 ROZ917506:ROZ917603 RYV917506:RYV917603 SIR917506:SIR917603 SSN917506:SSN917603 TCJ917506:TCJ917603 TMF917506:TMF917603 TWB917506:TWB917603 UFX917506:UFX917603 UPT917506:UPT917603 UZP917506:UZP917603 VJL917506:VJL917603 VTH917506:VTH917603 WDD917506:WDD917603 WMZ917506:WMZ917603 WWV917506:WWV917603 AM983042:AM983139 KJ983042:KJ983139 UF983042:UF983139 AEB983042:AEB983139 ANX983042:ANX983139 AXT983042:AXT983139 BHP983042:BHP983139 BRL983042:BRL983139 CBH983042:CBH983139 CLD983042:CLD983139 CUZ983042:CUZ983139 DEV983042:DEV983139 DOR983042:DOR983139 DYN983042:DYN983139 EIJ983042:EIJ983139 ESF983042:ESF983139 FCB983042:FCB983139 FLX983042:FLX983139 FVT983042:FVT983139 GFP983042:GFP983139 GPL983042:GPL983139 GZH983042:GZH983139 HJD983042:HJD983139 HSZ983042:HSZ983139 ICV983042:ICV983139 IMR983042:IMR983139 IWN983042:IWN983139 JGJ983042:JGJ983139 JQF983042:JQF983139 KAB983042:KAB983139 KJX983042:KJX983139 KTT983042:KTT983139 LDP983042:LDP983139 LNL983042:LNL983139 LXH983042:LXH983139 MHD983042:MHD983139 MQZ983042:MQZ983139 NAV983042:NAV983139 NKR983042:NKR983139 NUN983042:NUN983139 OEJ983042:OEJ983139 OOF983042:OOF983139 OYB983042:OYB983139 PHX983042:PHX983139 PRT983042:PRT983139 QBP983042:QBP983139 QLL983042:QLL983139 QVH983042:QVH983139 RFD983042:RFD983139 ROZ983042:ROZ983139 RYV983042:RYV983139 SIR983042:SIR983139 SSN983042:SSN983139 TCJ983042:TCJ983139 TMF983042:TMF983139 TWB983042:TWB983139 UFX983042:UFX983139 UPT983042:UPT983139 UZP983042:UZP983139 VJL983042:VJL983139 VTH983042:VTH983139 WDD983042:WDD983139 WMZ983042:WMZ983139 AM2:AM99" xr:uid="{C5E2BBB8-75E3-4F1F-8108-76EE5226E9BD}">
      <formula1>0</formula1>
    </dataValidation>
    <dataValidation type="date" allowBlank="1" showInputMessage="1" showErrorMessage="1" promptTitle="Date" prompt="Enter as MM/DD/YYYY_x000a_Under COBRA regulation, certain qualifying events determine the length of eligibility of a COBRA participant ( 18 or 36 months maximum periods). " sqref="AZ2:AZ99 KV2:KV99 UR2:UR99 AEN2:AEN99 AOJ2:AOJ99 AYF2:AYF99 BIB2:BIB99 BRX2:BRX99 CBT2:CBT99 CLP2:CLP99 CVL2:CVL99 DFH2:DFH99 DPD2:DPD99 DYZ2:DYZ99 EIV2:EIV99 ESR2:ESR99 FCN2:FCN99 FMJ2:FMJ99 FWF2:FWF99 GGB2:GGB99 GPX2:GPX99 GZT2:GZT99 HJP2:HJP99 HTL2:HTL99 IDH2:IDH99 IND2:IND99 IWZ2:IWZ99 JGV2:JGV99 JQR2:JQR99 KAN2:KAN99 KKJ2:KKJ99 KUF2:KUF99 LEB2:LEB99 LNX2:LNX99 LXT2:LXT99 MHP2:MHP99 MRL2:MRL99 NBH2:NBH99 NLD2:NLD99 NUZ2:NUZ99 OEV2:OEV99 OOR2:OOR99 OYN2:OYN99 PIJ2:PIJ99 PSF2:PSF99 QCB2:QCB99 QLX2:QLX99 QVT2:QVT99 RFP2:RFP99 RPL2:RPL99 RZH2:RZH99 SJD2:SJD99 SSZ2:SSZ99 TCV2:TCV99 TMR2:TMR99 TWN2:TWN99 UGJ2:UGJ99 UQF2:UQF99 VAB2:VAB99 VJX2:VJX99 VTT2:VTT99 WDP2:WDP99 WNL2:WNL99 WXH2:WXH99 AZ65538:AZ65635 KV65538:KV65635 UR65538:UR65635 AEN65538:AEN65635 AOJ65538:AOJ65635 AYF65538:AYF65635 BIB65538:BIB65635 BRX65538:BRX65635 CBT65538:CBT65635 CLP65538:CLP65635 CVL65538:CVL65635 DFH65538:DFH65635 DPD65538:DPD65635 DYZ65538:DYZ65635 EIV65538:EIV65635 ESR65538:ESR65635 FCN65538:FCN65635 FMJ65538:FMJ65635 FWF65538:FWF65635 GGB65538:GGB65635 GPX65538:GPX65635 GZT65538:GZT65635 HJP65538:HJP65635 HTL65538:HTL65635 IDH65538:IDH65635 IND65538:IND65635 IWZ65538:IWZ65635 JGV65538:JGV65635 JQR65538:JQR65635 KAN65538:KAN65635 KKJ65538:KKJ65635 KUF65538:KUF65635 LEB65538:LEB65635 LNX65538:LNX65635 LXT65538:LXT65635 MHP65538:MHP65635 MRL65538:MRL65635 NBH65538:NBH65635 NLD65538:NLD65635 NUZ65538:NUZ65635 OEV65538:OEV65635 OOR65538:OOR65635 OYN65538:OYN65635 PIJ65538:PIJ65635 PSF65538:PSF65635 QCB65538:QCB65635 QLX65538:QLX65635 QVT65538:QVT65635 RFP65538:RFP65635 RPL65538:RPL65635 RZH65538:RZH65635 SJD65538:SJD65635 SSZ65538:SSZ65635 TCV65538:TCV65635 TMR65538:TMR65635 TWN65538:TWN65635 UGJ65538:UGJ65635 UQF65538:UQF65635 VAB65538:VAB65635 VJX65538:VJX65635 VTT65538:VTT65635 WDP65538:WDP65635 WNL65538:WNL65635 WXH65538:WXH65635 AZ131074:AZ131171 KV131074:KV131171 UR131074:UR131171 AEN131074:AEN131171 AOJ131074:AOJ131171 AYF131074:AYF131171 BIB131074:BIB131171 BRX131074:BRX131171 CBT131074:CBT131171 CLP131074:CLP131171 CVL131074:CVL131171 DFH131074:DFH131171 DPD131074:DPD131171 DYZ131074:DYZ131171 EIV131074:EIV131171 ESR131074:ESR131171 FCN131074:FCN131171 FMJ131074:FMJ131171 FWF131074:FWF131171 GGB131074:GGB131171 GPX131074:GPX131171 GZT131074:GZT131171 HJP131074:HJP131171 HTL131074:HTL131171 IDH131074:IDH131171 IND131074:IND131171 IWZ131074:IWZ131171 JGV131074:JGV131171 JQR131074:JQR131171 KAN131074:KAN131171 KKJ131074:KKJ131171 KUF131074:KUF131171 LEB131074:LEB131171 LNX131074:LNX131171 LXT131074:LXT131171 MHP131074:MHP131171 MRL131074:MRL131171 NBH131074:NBH131171 NLD131074:NLD131171 NUZ131074:NUZ131171 OEV131074:OEV131171 OOR131074:OOR131171 OYN131074:OYN131171 PIJ131074:PIJ131171 PSF131074:PSF131171 QCB131074:QCB131171 QLX131074:QLX131171 QVT131074:QVT131171 RFP131074:RFP131171 RPL131074:RPL131171 RZH131074:RZH131171 SJD131074:SJD131171 SSZ131074:SSZ131171 TCV131074:TCV131171 TMR131074:TMR131171 TWN131074:TWN131171 UGJ131074:UGJ131171 UQF131074:UQF131171 VAB131074:VAB131171 VJX131074:VJX131171 VTT131074:VTT131171 WDP131074:WDP131171 WNL131074:WNL131171 WXH131074:WXH131171 AZ196610:AZ196707 KV196610:KV196707 UR196610:UR196707 AEN196610:AEN196707 AOJ196610:AOJ196707 AYF196610:AYF196707 BIB196610:BIB196707 BRX196610:BRX196707 CBT196610:CBT196707 CLP196610:CLP196707 CVL196610:CVL196707 DFH196610:DFH196707 DPD196610:DPD196707 DYZ196610:DYZ196707 EIV196610:EIV196707 ESR196610:ESR196707 FCN196610:FCN196707 FMJ196610:FMJ196707 FWF196610:FWF196707 GGB196610:GGB196707 GPX196610:GPX196707 GZT196610:GZT196707 HJP196610:HJP196707 HTL196610:HTL196707 IDH196610:IDH196707 IND196610:IND196707 IWZ196610:IWZ196707 JGV196610:JGV196707 JQR196610:JQR196707 KAN196610:KAN196707 KKJ196610:KKJ196707 KUF196610:KUF196707 LEB196610:LEB196707 LNX196610:LNX196707 LXT196610:LXT196707 MHP196610:MHP196707 MRL196610:MRL196707 NBH196610:NBH196707 NLD196610:NLD196707 NUZ196610:NUZ196707 OEV196610:OEV196707 OOR196610:OOR196707 OYN196610:OYN196707 PIJ196610:PIJ196707 PSF196610:PSF196707 QCB196610:QCB196707 QLX196610:QLX196707 QVT196610:QVT196707 RFP196610:RFP196707 RPL196610:RPL196707 RZH196610:RZH196707 SJD196610:SJD196707 SSZ196610:SSZ196707 TCV196610:TCV196707 TMR196610:TMR196707 TWN196610:TWN196707 UGJ196610:UGJ196707 UQF196610:UQF196707 VAB196610:VAB196707 VJX196610:VJX196707 VTT196610:VTT196707 WDP196610:WDP196707 WNL196610:WNL196707 WXH196610:WXH196707 AZ262146:AZ262243 KV262146:KV262243 UR262146:UR262243 AEN262146:AEN262243 AOJ262146:AOJ262243 AYF262146:AYF262243 BIB262146:BIB262243 BRX262146:BRX262243 CBT262146:CBT262243 CLP262146:CLP262243 CVL262146:CVL262243 DFH262146:DFH262243 DPD262146:DPD262243 DYZ262146:DYZ262243 EIV262146:EIV262243 ESR262146:ESR262243 FCN262146:FCN262243 FMJ262146:FMJ262243 FWF262146:FWF262243 GGB262146:GGB262243 GPX262146:GPX262243 GZT262146:GZT262243 HJP262146:HJP262243 HTL262146:HTL262243 IDH262146:IDH262243 IND262146:IND262243 IWZ262146:IWZ262243 JGV262146:JGV262243 JQR262146:JQR262243 KAN262146:KAN262243 KKJ262146:KKJ262243 KUF262146:KUF262243 LEB262146:LEB262243 LNX262146:LNX262243 LXT262146:LXT262243 MHP262146:MHP262243 MRL262146:MRL262243 NBH262146:NBH262243 NLD262146:NLD262243 NUZ262146:NUZ262243 OEV262146:OEV262243 OOR262146:OOR262243 OYN262146:OYN262243 PIJ262146:PIJ262243 PSF262146:PSF262243 QCB262146:QCB262243 QLX262146:QLX262243 QVT262146:QVT262243 RFP262146:RFP262243 RPL262146:RPL262243 RZH262146:RZH262243 SJD262146:SJD262243 SSZ262146:SSZ262243 TCV262146:TCV262243 TMR262146:TMR262243 TWN262146:TWN262243 UGJ262146:UGJ262243 UQF262146:UQF262243 VAB262146:VAB262243 VJX262146:VJX262243 VTT262146:VTT262243 WDP262146:WDP262243 WNL262146:WNL262243 WXH262146:WXH262243 AZ327682:AZ327779 KV327682:KV327779 UR327682:UR327779 AEN327682:AEN327779 AOJ327682:AOJ327779 AYF327682:AYF327779 BIB327682:BIB327779 BRX327682:BRX327779 CBT327682:CBT327779 CLP327682:CLP327779 CVL327682:CVL327779 DFH327682:DFH327779 DPD327682:DPD327779 DYZ327682:DYZ327779 EIV327682:EIV327779 ESR327682:ESR327779 FCN327682:FCN327779 FMJ327682:FMJ327779 FWF327682:FWF327779 GGB327682:GGB327779 GPX327682:GPX327779 GZT327682:GZT327779 HJP327682:HJP327779 HTL327682:HTL327779 IDH327682:IDH327779 IND327682:IND327779 IWZ327682:IWZ327779 JGV327682:JGV327779 JQR327682:JQR327779 KAN327682:KAN327779 KKJ327682:KKJ327779 KUF327682:KUF327779 LEB327682:LEB327779 LNX327682:LNX327779 LXT327682:LXT327779 MHP327682:MHP327779 MRL327682:MRL327779 NBH327682:NBH327779 NLD327682:NLD327779 NUZ327682:NUZ327779 OEV327682:OEV327779 OOR327682:OOR327779 OYN327682:OYN327779 PIJ327682:PIJ327779 PSF327682:PSF327779 QCB327682:QCB327779 QLX327682:QLX327779 QVT327682:QVT327779 RFP327682:RFP327779 RPL327682:RPL327779 RZH327682:RZH327779 SJD327682:SJD327779 SSZ327682:SSZ327779 TCV327682:TCV327779 TMR327682:TMR327779 TWN327682:TWN327779 UGJ327682:UGJ327779 UQF327682:UQF327779 VAB327682:VAB327779 VJX327682:VJX327779 VTT327682:VTT327779 WDP327682:WDP327779 WNL327682:WNL327779 WXH327682:WXH327779 AZ393218:AZ393315 KV393218:KV393315 UR393218:UR393315 AEN393218:AEN393315 AOJ393218:AOJ393315 AYF393218:AYF393315 BIB393218:BIB393315 BRX393218:BRX393315 CBT393218:CBT393315 CLP393218:CLP393315 CVL393218:CVL393315 DFH393218:DFH393315 DPD393218:DPD393315 DYZ393218:DYZ393315 EIV393218:EIV393315 ESR393218:ESR393315 FCN393218:FCN393315 FMJ393218:FMJ393315 FWF393218:FWF393315 GGB393218:GGB393315 GPX393218:GPX393315 GZT393218:GZT393315 HJP393218:HJP393315 HTL393218:HTL393315 IDH393218:IDH393315 IND393218:IND393315 IWZ393218:IWZ393315 JGV393218:JGV393315 JQR393218:JQR393315 KAN393218:KAN393315 KKJ393218:KKJ393315 KUF393218:KUF393315 LEB393218:LEB393315 LNX393218:LNX393315 LXT393218:LXT393315 MHP393218:MHP393315 MRL393218:MRL393315 NBH393218:NBH393315 NLD393218:NLD393315 NUZ393218:NUZ393315 OEV393218:OEV393315 OOR393218:OOR393315 OYN393218:OYN393315 PIJ393218:PIJ393315 PSF393218:PSF393315 QCB393218:QCB393315 QLX393218:QLX393315 QVT393218:QVT393315 RFP393218:RFP393315 RPL393218:RPL393315 RZH393218:RZH393315 SJD393218:SJD393315 SSZ393218:SSZ393315 TCV393218:TCV393315 TMR393218:TMR393315 TWN393218:TWN393315 UGJ393218:UGJ393315 UQF393218:UQF393315 VAB393218:VAB393315 VJX393218:VJX393315 VTT393218:VTT393315 WDP393218:WDP393315 WNL393218:WNL393315 WXH393218:WXH393315 AZ458754:AZ458851 KV458754:KV458851 UR458754:UR458851 AEN458754:AEN458851 AOJ458754:AOJ458851 AYF458754:AYF458851 BIB458754:BIB458851 BRX458754:BRX458851 CBT458754:CBT458851 CLP458754:CLP458851 CVL458754:CVL458851 DFH458754:DFH458851 DPD458754:DPD458851 DYZ458754:DYZ458851 EIV458754:EIV458851 ESR458754:ESR458851 FCN458754:FCN458851 FMJ458754:FMJ458851 FWF458754:FWF458851 GGB458754:GGB458851 GPX458754:GPX458851 GZT458754:GZT458851 HJP458754:HJP458851 HTL458754:HTL458851 IDH458754:IDH458851 IND458754:IND458851 IWZ458754:IWZ458851 JGV458754:JGV458851 JQR458754:JQR458851 KAN458754:KAN458851 KKJ458754:KKJ458851 KUF458754:KUF458851 LEB458754:LEB458851 LNX458754:LNX458851 LXT458754:LXT458851 MHP458754:MHP458851 MRL458754:MRL458851 NBH458754:NBH458851 NLD458754:NLD458851 NUZ458754:NUZ458851 OEV458754:OEV458851 OOR458754:OOR458851 OYN458754:OYN458851 PIJ458754:PIJ458851 PSF458754:PSF458851 QCB458754:QCB458851 QLX458754:QLX458851 QVT458754:QVT458851 RFP458754:RFP458851 RPL458754:RPL458851 RZH458754:RZH458851 SJD458754:SJD458851 SSZ458754:SSZ458851 TCV458754:TCV458851 TMR458754:TMR458851 TWN458754:TWN458851 UGJ458754:UGJ458851 UQF458754:UQF458851 VAB458754:VAB458851 VJX458754:VJX458851 VTT458754:VTT458851 WDP458754:WDP458851 WNL458754:WNL458851 WXH458754:WXH458851 AZ524290:AZ524387 KV524290:KV524387 UR524290:UR524387 AEN524290:AEN524387 AOJ524290:AOJ524387 AYF524290:AYF524387 BIB524290:BIB524387 BRX524290:BRX524387 CBT524290:CBT524387 CLP524290:CLP524387 CVL524290:CVL524387 DFH524290:DFH524387 DPD524290:DPD524387 DYZ524290:DYZ524387 EIV524290:EIV524387 ESR524290:ESR524387 FCN524290:FCN524387 FMJ524290:FMJ524387 FWF524290:FWF524387 GGB524290:GGB524387 GPX524290:GPX524387 GZT524290:GZT524387 HJP524290:HJP524387 HTL524290:HTL524387 IDH524290:IDH524387 IND524290:IND524387 IWZ524290:IWZ524387 JGV524290:JGV524387 JQR524290:JQR524387 KAN524290:KAN524387 KKJ524290:KKJ524387 KUF524290:KUF524387 LEB524290:LEB524387 LNX524290:LNX524387 LXT524290:LXT524387 MHP524290:MHP524387 MRL524290:MRL524387 NBH524290:NBH524387 NLD524290:NLD524387 NUZ524290:NUZ524387 OEV524290:OEV524387 OOR524290:OOR524387 OYN524290:OYN524387 PIJ524290:PIJ524387 PSF524290:PSF524387 QCB524290:QCB524387 QLX524290:QLX524387 QVT524290:QVT524387 RFP524290:RFP524387 RPL524290:RPL524387 RZH524290:RZH524387 SJD524290:SJD524387 SSZ524290:SSZ524387 TCV524290:TCV524387 TMR524290:TMR524387 TWN524290:TWN524387 UGJ524290:UGJ524387 UQF524290:UQF524387 VAB524290:VAB524387 VJX524290:VJX524387 VTT524290:VTT524387 WDP524290:WDP524387 WNL524290:WNL524387 WXH524290:WXH524387 AZ589826:AZ589923 KV589826:KV589923 UR589826:UR589923 AEN589826:AEN589923 AOJ589826:AOJ589923 AYF589826:AYF589923 BIB589826:BIB589923 BRX589826:BRX589923 CBT589826:CBT589923 CLP589826:CLP589923 CVL589826:CVL589923 DFH589826:DFH589923 DPD589826:DPD589923 DYZ589826:DYZ589923 EIV589826:EIV589923 ESR589826:ESR589923 FCN589826:FCN589923 FMJ589826:FMJ589923 FWF589826:FWF589923 GGB589826:GGB589923 GPX589826:GPX589923 GZT589826:GZT589923 HJP589826:HJP589923 HTL589826:HTL589923 IDH589826:IDH589923 IND589826:IND589923 IWZ589826:IWZ589923 JGV589826:JGV589923 JQR589826:JQR589923 KAN589826:KAN589923 KKJ589826:KKJ589923 KUF589826:KUF589923 LEB589826:LEB589923 LNX589826:LNX589923 LXT589826:LXT589923 MHP589826:MHP589923 MRL589826:MRL589923 NBH589826:NBH589923 NLD589826:NLD589923 NUZ589826:NUZ589923 OEV589826:OEV589923 OOR589826:OOR589923 OYN589826:OYN589923 PIJ589826:PIJ589923 PSF589826:PSF589923 QCB589826:QCB589923 QLX589826:QLX589923 QVT589826:QVT589923 RFP589826:RFP589923 RPL589826:RPL589923 RZH589826:RZH589923 SJD589826:SJD589923 SSZ589826:SSZ589923 TCV589826:TCV589923 TMR589826:TMR589923 TWN589826:TWN589923 UGJ589826:UGJ589923 UQF589826:UQF589923 VAB589826:VAB589923 VJX589826:VJX589923 VTT589826:VTT589923 WDP589826:WDP589923 WNL589826:WNL589923 WXH589826:WXH589923 AZ655362:AZ655459 KV655362:KV655459 UR655362:UR655459 AEN655362:AEN655459 AOJ655362:AOJ655459 AYF655362:AYF655459 BIB655362:BIB655459 BRX655362:BRX655459 CBT655362:CBT655459 CLP655362:CLP655459 CVL655362:CVL655459 DFH655362:DFH655459 DPD655362:DPD655459 DYZ655362:DYZ655459 EIV655362:EIV655459 ESR655362:ESR655459 FCN655362:FCN655459 FMJ655362:FMJ655459 FWF655362:FWF655459 GGB655362:GGB655459 GPX655362:GPX655459 GZT655362:GZT655459 HJP655362:HJP655459 HTL655362:HTL655459 IDH655362:IDH655459 IND655362:IND655459 IWZ655362:IWZ655459 JGV655362:JGV655459 JQR655362:JQR655459 KAN655362:KAN655459 KKJ655362:KKJ655459 KUF655362:KUF655459 LEB655362:LEB655459 LNX655362:LNX655459 LXT655362:LXT655459 MHP655362:MHP655459 MRL655362:MRL655459 NBH655362:NBH655459 NLD655362:NLD655459 NUZ655362:NUZ655459 OEV655362:OEV655459 OOR655362:OOR655459 OYN655362:OYN655459 PIJ655362:PIJ655459 PSF655362:PSF655459 QCB655362:QCB655459 QLX655362:QLX655459 QVT655362:QVT655459 RFP655362:RFP655459 RPL655362:RPL655459 RZH655362:RZH655459 SJD655362:SJD655459 SSZ655362:SSZ655459 TCV655362:TCV655459 TMR655362:TMR655459 TWN655362:TWN655459 UGJ655362:UGJ655459 UQF655362:UQF655459 VAB655362:VAB655459 VJX655362:VJX655459 VTT655362:VTT655459 WDP655362:WDP655459 WNL655362:WNL655459 WXH655362:WXH655459 AZ720898:AZ720995 KV720898:KV720995 UR720898:UR720995 AEN720898:AEN720995 AOJ720898:AOJ720995 AYF720898:AYF720995 BIB720898:BIB720995 BRX720898:BRX720995 CBT720898:CBT720995 CLP720898:CLP720995 CVL720898:CVL720995 DFH720898:DFH720995 DPD720898:DPD720995 DYZ720898:DYZ720995 EIV720898:EIV720995 ESR720898:ESR720995 FCN720898:FCN720995 FMJ720898:FMJ720995 FWF720898:FWF720995 GGB720898:GGB720995 GPX720898:GPX720995 GZT720898:GZT720995 HJP720898:HJP720995 HTL720898:HTL720995 IDH720898:IDH720995 IND720898:IND720995 IWZ720898:IWZ720995 JGV720898:JGV720995 JQR720898:JQR720995 KAN720898:KAN720995 KKJ720898:KKJ720995 KUF720898:KUF720995 LEB720898:LEB720995 LNX720898:LNX720995 LXT720898:LXT720995 MHP720898:MHP720995 MRL720898:MRL720995 NBH720898:NBH720995 NLD720898:NLD720995 NUZ720898:NUZ720995 OEV720898:OEV720995 OOR720898:OOR720995 OYN720898:OYN720995 PIJ720898:PIJ720995 PSF720898:PSF720995 QCB720898:QCB720995 QLX720898:QLX720995 QVT720898:QVT720995 RFP720898:RFP720995 RPL720898:RPL720995 RZH720898:RZH720995 SJD720898:SJD720995 SSZ720898:SSZ720995 TCV720898:TCV720995 TMR720898:TMR720995 TWN720898:TWN720995 UGJ720898:UGJ720995 UQF720898:UQF720995 VAB720898:VAB720995 VJX720898:VJX720995 VTT720898:VTT720995 WDP720898:WDP720995 WNL720898:WNL720995 WXH720898:WXH720995 AZ786434:AZ786531 KV786434:KV786531 UR786434:UR786531 AEN786434:AEN786531 AOJ786434:AOJ786531 AYF786434:AYF786531 BIB786434:BIB786531 BRX786434:BRX786531 CBT786434:CBT786531 CLP786434:CLP786531 CVL786434:CVL786531 DFH786434:DFH786531 DPD786434:DPD786531 DYZ786434:DYZ786531 EIV786434:EIV786531 ESR786434:ESR786531 FCN786434:FCN786531 FMJ786434:FMJ786531 FWF786434:FWF786531 GGB786434:GGB786531 GPX786434:GPX786531 GZT786434:GZT786531 HJP786434:HJP786531 HTL786434:HTL786531 IDH786434:IDH786531 IND786434:IND786531 IWZ786434:IWZ786531 JGV786434:JGV786531 JQR786434:JQR786531 KAN786434:KAN786531 KKJ786434:KKJ786531 KUF786434:KUF786531 LEB786434:LEB786531 LNX786434:LNX786531 LXT786434:LXT786531 MHP786434:MHP786531 MRL786434:MRL786531 NBH786434:NBH786531 NLD786434:NLD786531 NUZ786434:NUZ786531 OEV786434:OEV786531 OOR786434:OOR786531 OYN786434:OYN786531 PIJ786434:PIJ786531 PSF786434:PSF786531 QCB786434:QCB786531 QLX786434:QLX786531 QVT786434:QVT786531 RFP786434:RFP786531 RPL786434:RPL786531 RZH786434:RZH786531 SJD786434:SJD786531 SSZ786434:SSZ786531 TCV786434:TCV786531 TMR786434:TMR786531 TWN786434:TWN786531 UGJ786434:UGJ786531 UQF786434:UQF786531 VAB786434:VAB786531 VJX786434:VJX786531 VTT786434:VTT786531 WDP786434:WDP786531 WNL786434:WNL786531 WXH786434:WXH786531 AZ851970:AZ852067 KV851970:KV852067 UR851970:UR852067 AEN851970:AEN852067 AOJ851970:AOJ852067 AYF851970:AYF852067 BIB851970:BIB852067 BRX851970:BRX852067 CBT851970:CBT852067 CLP851970:CLP852067 CVL851970:CVL852067 DFH851970:DFH852067 DPD851970:DPD852067 DYZ851970:DYZ852067 EIV851970:EIV852067 ESR851970:ESR852067 FCN851970:FCN852067 FMJ851970:FMJ852067 FWF851970:FWF852067 GGB851970:GGB852067 GPX851970:GPX852067 GZT851970:GZT852067 HJP851970:HJP852067 HTL851970:HTL852067 IDH851970:IDH852067 IND851970:IND852067 IWZ851970:IWZ852067 JGV851970:JGV852067 JQR851970:JQR852067 KAN851970:KAN852067 KKJ851970:KKJ852067 KUF851970:KUF852067 LEB851970:LEB852067 LNX851970:LNX852067 LXT851970:LXT852067 MHP851970:MHP852067 MRL851970:MRL852067 NBH851970:NBH852067 NLD851970:NLD852067 NUZ851970:NUZ852067 OEV851970:OEV852067 OOR851970:OOR852067 OYN851970:OYN852067 PIJ851970:PIJ852067 PSF851970:PSF852067 QCB851970:QCB852067 QLX851970:QLX852067 QVT851970:QVT852067 RFP851970:RFP852067 RPL851970:RPL852067 RZH851970:RZH852067 SJD851970:SJD852067 SSZ851970:SSZ852067 TCV851970:TCV852067 TMR851970:TMR852067 TWN851970:TWN852067 UGJ851970:UGJ852067 UQF851970:UQF852067 VAB851970:VAB852067 VJX851970:VJX852067 VTT851970:VTT852067 WDP851970:WDP852067 WNL851970:WNL852067 WXH851970:WXH852067 AZ917506:AZ917603 KV917506:KV917603 UR917506:UR917603 AEN917506:AEN917603 AOJ917506:AOJ917603 AYF917506:AYF917603 BIB917506:BIB917603 BRX917506:BRX917603 CBT917506:CBT917603 CLP917506:CLP917603 CVL917506:CVL917603 DFH917506:DFH917603 DPD917506:DPD917603 DYZ917506:DYZ917603 EIV917506:EIV917603 ESR917506:ESR917603 FCN917506:FCN917603 FMJ917506:FMJ917603 FWF917506:FWF917603 GGB917506:GGB917603 GPX917506:GPX917603 GZT917506:GZT917603 HJP917506:HJP917603 HTL917506:HTL917603 IDH917506:IDH917603 IND917506:IND917603 IWZ917506:IWZ917603 JGV917506:JGV917603 JQR917506:JQR917603 KAN917506:KAN917603 KKJ917506:KKJ917603 KUF917506:KUF917603 LEB917506:LEB917603 LNX917506:LNX917603 LXT917506:LXT917603 MHP917506:MHP917603 MRL917506:MRL917603 NBH917506:NBH917603 NLD917506:NLD917603 NUZ917506:NUZ917603 OEV917506:OEV917603 OOR917506:OOR917603 OYN917506:OYN917603 PIJ917506:PIJ917603 PSF917506:PSF917603 QCB917506:QCB917603 QLX917506:QLX917603 QVT917506:QVT917603 RFP917506:RFP917603 RPL917506:RPL917603 RZH917506:RZH917603 SJD917506:SJD917603 SSZ917506:SSZ917603 TCV917506:TCV917603 TMR917506:TMR917603 TWN917506:TWN917603 UGJ917506:UGJ917603 UQF917506:UQF917603 VAB917506:VAB917603 VJX917506:VJX917603 VTT917506:VTT917603 WDP917506:WDP917603 WNL917506:WNL917603 WXH917506:WXH917603 AZ983042:AZ983139 KV983042:KV983139 UR983042:UR983139 AEN983042:AEN983139 AOJ983042:AOJ983139 AYF983042:AYF983139 BIB983042:BIB983139 BRX983042:BRX983139 CBT983042:CBT983139 CLP983042:CLP983139 CVL983042:CVL983139 DFH983042:DFH983139 DPD983042:DPD983139 DYZ983042:DYZ983139 EIV983042:EIV983139 ESR983042:ESR983139 FCN983042:FCN983139 FMJ983042:FMJ983139 FWF983042:FWF983139 GGB983042:GGB983139 GPX983042:GPX983139 GZT983042:GZT983139 HJP983042:HJP983139 HTL983042:HTL983139 IDH983042:IDH983139 IND983042:IND983139 IWZ983042:IWZ983139 JGV983042:JGV983139 JQR983042:JQR983139 KAN983042:KAN983139 KKJ983042:KKJ983139 KUF983042:KUF983139 LEB983042:LEB983139 LNX983042:LNX983139 LXT983042:LXT983139 MHP983042:MHP983139 MRL983042:MRL983139 NBH983042:NBH983139 NLD983042:NLD983139 NUZ983042:NUZ983139 OEV983042:OEV983139 OOR983042:OOR983139 OYN983042:OYN983139 PIJ983042:PIJ983139 PSF983042:PSF983139 QCB983042:QCB983139 QLX983042:QLX983139 QVT983042:QVT983139 RFP983042:RFP983139 RPL983042:RPL983139 RZH983042:RZH983139 SJD983042:SJD983139 SSZ983042:SSZ983139 TCV983042:TCV983139 TMR983042:TMR983139 TWN983042:TWN983139 UGJ983042:UGJ983139 UQF983042:UQF983139 VAB983042:VAB983139 VJX983042:VJX983139 VTT983042:VTT983139 WDP983042:WDP983139 WNL983042:WNL983139 WXH983042:WXH983139" xr:uid="{7431F2EE-B08B-490A-B7C3-0E3ECFAD18A3}">
      <formula1>1</formula1>
      <formula2>40179</formula2>
    </dataValidation>
    <dataValidation allowBlank="1" showInputMessage="1" showErrorMessage="1" promptTitle="State" prompt="Enter Two Letter State Abbreviation" sqref="WXA983042:WXA983139 KO2:KO99 UK2:UK99 AEG2:AEG99 AOC2:AOC99 AXY2:AXY99 BHU2:BHU99 BRQ2:BRQ99 CBM2:CBM99 CLI2:CLI99 CVE2:CVE99 DFA2:DFA99 DOW2:DOW99 DYS2:DYS99 EIO2:EIO99 ESK2:ESK99 FCG2:FCG99 FMC2:FMC99 FVY2:FVY99 GFU2:GFU99 GPQ2:GPQ99 GZM2:GZM99 HJI2:HJI99 HTE2:HTE99 IDA2:IDA99 IMW2:IMW99 IWS2:IWS99 JGO2:JGO99 JQK2:JQK99 KAG2:KAG99 KKC2:KKC99 KTY2:KTY99 LDU2:LDU99 LNQ2:LNQ99 LXM2:LXM99 MHI2:MHI99 MRE2:MRE99 NBA2:NBA99 NKW2:NKW99 NUS2:NUS99 OEO2:OEO99 OOK2:OOK99 OYG2:OYG99 PIC2:PIC99 PRY2:PRY99 QBU2:QBU99 QLQ2:QLQ99 QVM2:QVM99 RFI2:RFI99 RPE2:RPE99 RZA2:RZA99 SIW2:SIW99 SSS2:SSS99 TCO2:TCO99 TMK2:TMK99 TWG2:TWG99 UGC2:UGC99 UPY2:UPY99 UZU2:UZU99 VJQ2:VJQ99 VTM2:VTM99 WDI2:WDI99 WNE2:WNE99 WXA2:WXA99 AR65538:AR65635 KO65538:KO65635 UK65538:UK65635 AEG65538:AEG65635 AOC65538:AOC65635 AXY65538:AXY65635 BHU65538:BHU65635 BRQ65538:BRQ65635 CBM65538:CBM65635 CLI65538:CLI65635 CVE65538:CVE65635 DFA65538:DFA65635 DOW65538:DOW65635 DYS65538:DYS65635 EIO65538:EIO65635 ESK65538:ESK65635 FCG65538:FCG65635 FMC65538:FMC65635 FVY65538:FVY65635 GFU65538:GFU65635 GPQ65538:GPQ65635 GZM65538:GZM65635 HJI65538:HJI65635 HTE65538:HTE65635 IDA65538:IDA65635 IMW65538:IMW65635 IWS65538:IWS65635 JGO65538:JGO65635 JQK65538:JQK65635 KAG65538:KAG65635 KKC65538:KKC65635 KTY65538:KTY65635 LDU65538:LDU65635 LNQ65538:LNQ65635 LXM65538:LXM65635 MHI65538:MHI65635 MRE65538:MRE65635 NBA65538:NBA65635 NKW65538:NKW65635 NUS65538:NUS65635 OEO65538:OEO65635 OOK65538:OOK65635 OYG65538:OYG65635 PIC65538:PIC65635 PRY65538:PRY65635 QBU65538:QBU65635 QLQ65538:QLQ65635 QVM65538:QVM65635 RFI65538:RFI65635 RPE65538:RPE65635 RZA65538:RZA65635 SIW65538:SIW65635 SSS65538:SSS65635 TCO65538:TCO65635 TMK65538:TMK65635 TWG65538:TWG65635 UGC65538:UGC65635 UPY65538:UPY65635 UZU65538:UZU65635 VJQ65538:VJQ65635 VTM65538:VTM65635 WDI65538:WDI65635 WNE65538:WNE65635 WXA65538:WXA65635 AR131074:AR131171 KO131074:KO131171 UK131074:UK131171 AEG131074:AEG131171 AOC131074:AOC131171 AXY131074:AXY131171 BHU131074:BHU131171 BRQ131074:BRQ131171 CBM131074:CBM131171 CLI131074:CLI131171 CVE131074:CVE131171 DFA131074:DFA131171 DOW131074:DOW131171 DYS131074:DYS131171 EIO131074:EIO131171 ESK131074:ESK131171 FCG131074:FCG131171 FMC131074:FMC131171 FVY131074:FVY131171 GFU131074:GFU131171 GPQ131074:GPQ131171 GZM131074:GZM131171 HJI131074:HJI131171 HTE131074:HTE131171 IDA131074:IDA131171 IMW131074:IMW131171 IWS131074:IWS131171 JGO131074:JGO131171 JQK131074:JQK131171 KAG131074:KAG131171 KKC131074:KKC131171 KTY131074:KTY131171 LDU131074:LDU131171 LNQ131074:LNQ131171 LXM131074:LXM131171 MHI131074:MHI131171 MRE131074:MRE131171 NBA131074:NBA131171 NKW131074:NKW131171 NUS131074:NUS131171 OEO131074:OEO131171 OOK131074:OOK131171 OYG131074:OYG131171 PIC131074:PIC131171 PRY131074:PRY131171 QBU131074:QBU131171 QLQ131074:QLQ131171 QVM131074:QVM131171 RFI131074:RFI131171 RPE131074:RPE131171 RZA131074:RZA131171 SIW131074:SIW131171 SSS131074:SSS131171 TCO131074:TCO131171 TMK131074:TMK131171 TWG131074:TWG131171 UGC131074:UGC131171 UPY131074:UPY131171 UZU131074:UZU131171 VJQ131074:VJQ131171 VTM131074:VTM131171 WDI131074:WDI131171 WNE131074:WNE131171 WXA131074:WXA131171 AR196610:AR196707 KO196610:KO196707 UK196610:UK196707 AEG196610:AEG196707 AOC196610:AOC196707 AXY196610:AXY196707 BHU196610:BHU196707 BRQ196610:BRQ196707 CBM196610:CBM196707 CLI196610:CLI196707 CVE196610:CVE196707 DFA196610:DFA196707 DOW196610:DOW196707 DYS196610:DYS196707 EIO196610:EIO196707 ESK196610:ESK196707 FCG196610:FCG196707 FMC196610:FMC196707 FVY196610:FVY196707 GFU196610:GFU196707 GPQ196610:GPQ196707 GZM196610:GZM196707 HJI196610:HJI196707 HTE196610:HTE196707 IDA196610:IDA196707 IMW196610:IMW196707 IWS196610:IWS196707 JGO196610:JGO196707 JQK196610:JQK196707 KAG196610:KAG196707 KKC196610:KKC196707 KTY196610:KTY196707 LDU196610:LDU196707 LNQ196610:LNQ196707 LXM196610:LXM196707 MHI196610:MHI196707 MRE196610:MRE196707 NBA196610:NBA196707 NKW196610:NKW196707 NUS196610:NUS196707 OEO196610:OEO196707 OOK196610:OOK196707 OYG196610:OYG196707 PIC196610:PIC196707 PRY196610:PRY196707 QBU196610:QBU196707 QLQ196610:QLQ196707 QVM196610:QVM196707 RFI196610:RFI196707 RPE196610:RPE196707 RZA196610:RZA196707 SIW196610:SIW196707 SSS196610:SSS196707 TCO196610:TCO196707 TMK196610:TMK196707 TWG196610:TWG196707 UGC196610:UGC196707 UPY196610:UPY196707 UZU196610:UZU196707 VJQ196610:VJQ196707 VTM196610:VTM196707 WDI196610:WDI196707 WNE196610:WNE196707 WXA196610:WXA196707 AR262146:AR262243 KO262146:KO262243 UK262146:UK262243 AEG262146:AEG262243 AOC262146:AOC262243 AXY262146:AXY262243 BHU262146:BHU262243 BRQ262146:BRQ262243 CBM262146:CBM262243 CLI262146:CLI262243 CVE262146:CVE262243 DFA262146:DFA262243 DOW262146:DOW262243 DYS262146:DYS262243 EIO262146:EIO262243 ESK262146:ESK262243 FCG262146:FCG262243 FMC262146:FMC262243 FVY262146:FVY262243 GFU262146:GFU262243 GPQ262146:GPQ262243 GZM262146:GZM262243 HJI262146:HJI262243 HTE262146:HTE262243 IDA262146:IDA262243 IMW262146:IMW262243 IWS262146:IWS262243 JGO262146:JGO262243 JQK262146:JQK262243 KAG262146:KAG262243 KKC262146:KKC262243 KTY262146:KTY262243 LDU262146:LDU262243 LNQ262146:LNQ262243 LXM262146:LXM262243 MHI262146:MHI262243 MRE262146:MRE262243 NBA262146:NBA262243 NKW262146:NKW262243 NUS262146:NUS262243 OEO262146:OEO262243 OOK262146:OOK262243 OYG262146:OYG262243 PIC262146:PIC262243 PRY262146:PRY262243 QBU262146:QBU262243 QLQ262146:QLQ262243 QVM262146:QVM262243 RFI262146:RFI262243 RPE262146:RPE262243 RZA262146:RZA262243 SIW262146:SIW262243 SSS262146:SSS262243 TCO262146:TCO262243 TMK262146:TMK262243 TWG262146:TWG262243 UGC262146:UGC262243 UPY262146:UPY262243 UZU262146:UZU262243 VJQ262146:VJQ262243 VTM262146:VTM262243 WDI262146:WDI262243 WNE262146:WNE262243 WXA262146:WXA262243 AR327682:AR327779 KO327682:KO327779 UK327682:UK327779 AEG327682:AEG327779 AOC327682:AOC327779 AXY327682:AXY327779 BHU327682:BHU327779 BRQ327682:BRQ327779 CBM327682:CBM327779 CLI327682:CLI327779 CVE327682:CVE327779 DFA327682:DFA327779 DOW327682:DOW327779 DYS327682:DYS327779 EIO327682:EIO327779 ESK327682:ESK327779 FCG327682:FCG327779 FMC327682:FMC327779 FVY327682:FVY327779 GFU327682:GFU327779 GPQ327682:GPQ327779 GZM327682:GZM327779 HJI327682:HJI327779 HTE327682:HTE327779 IDA327682:IDA327779 IMW327682:IMW327779 IWS327682:IWS327779 JGO327682:JGO327779 JQK327682:JQK327779 KAG327682:KAG327779 KKC327682:KKC327779 KTY327682:KTY327779 LDU327682:LDU327779 LNQ327682:LNQ327779 LXM327682:LXM327779 MHI327682:MHI327779 MRE327682:MRE327779 NBA327682:NBA327779 NKW327682:NKW327779 NUS327682:NUS327779 OEO327682:OEO327779 OOK327682:OOK327779 OYG327682:OYG327779 PIC327682:PIC327779 PRY327682:PRY327779 QBU327682:QBU327779 QLQ327682:QLQ327779 QVM327682:QVM327779 RFI327682:RFI327779 RPE327682:RPE327779 RZA327682:RZA327779 SIW327682:SIW327779 SSS327682:SSS327779 TCO327682:TCO327779 TMK327682:TMK327779 TWG327682:TWG327779 UGC327682:UGC327779 UPY327682:UPY327779 UZU327682:UZU327779 VJQ327682:VJQ327779 VTM327682:VTM327779 WDI327682:WDI327779 WNE327682:WNE327779 WXA327682:WXA327779 AR393218:AR393315 KO393218:KO393315 UK393218:UK393315 AEG393218:AEG393315 AOC393218:AOC393315 AXY393218:AXY393315 BHU393218:BHU393315 BRQ393218:BRQ393315 CBM393218:CBM393315 CLI393218:CLI393315 CVE393218:CVE393315 DFA393218:DFA393315 DOW393218:DOW393315 DYS393218:DYS393315 EIO393218:EIO393315 ESK393218:ESK393315 FCG393218:FCG393315 FMC393218:FMC393315 FVY393218:FVY393315 GFU393218:GFU393315 GPQ393218:GPQ393315 GZM393218:GZM393315 HJI393218:HJI393315 HTE393218:HTE393315 IDA393218:IDA393315 IMW393218:IMW393315 IWS393218:IWS393315 JGO393218:JGO393315 JQK393218:JQK393315 KAG393218:KAG393315 KKC393218:KKC393315 KTY393218:KTY393315 LDU393218:LDU393315 LNQ393218:LNQ393315 LXM393218:LXM393315 MHI393218:MHI393315 MRE393218:MRE393315 NBA393218:NBA393315 NKW393218:NKW393315 NUS393218:NUS393315 OEO393218:OEO393315 OOK393218:OOK393315 OYG393218:OYG393315 PIC393218:PIC393315 PRY393218:PRY393315 QBU393218:QBU393315 QLQ393218:QLQ393315 QVM393218:QVM393315 RFI393218:RFI393315 RPE393218:RPE393315 RZA393218:RZA393315 SIW393218:SIW393315 SSS393218:SSS393315 TCO393218:TCO393315 TMK393218:TMK393315 TWG393218:TWG393315 UGC393218:UGC393315 UPY393218:UPY393315 UZU393218:UZU393315 VJQ393218:VJQ393315 VTM393218:VTM393315 WDI393218:WDI393315 WNE393218:WNE393315 WXA393218:WXA393315 AR458754:AR458851 KO458754:KO458851 UK458754:UK458851 AEG458754:AEG458851 AOC458754:AOC458851 AXY458754:AXY458851 BHU458754:BHU458851 BRQ458754:BRQ458851 CBM458754:CBM458851 CLI458754:CLI458851 CVE458754:CVE458851 DFA458754:DFA458851 DOW458754:DOW458851 DYS458754:DYS458851 EIO458754:EIO458851 ESK458754:ESK458851 FCG458754:FCG458851 FMC458754:FMC458851 FVY458754:FVY458851 GFU458754:GFU458851 GPQ458754:GPQ458851 GZM458754:GZM458851 HJI458754:HJI458851 HTE458754:HTE458851 IDA458754:IDA458851 IMW458754:IMW458851 IWS458754:IWS458851 JGO458754:JGO458851 JQK458754:JQK458851 KAG458754:KAG458851 KKC458754:KKC458851 KTY458754:KTY458851 LDU458754:LDU458851 LNQ458754:LNQ458851 LXM458754:LXM458851 MHI458754:MHI458851 MRE458754:MRE458851 NBA458754:NBA458851 NKW458754:NKW458851 NUS458754:NUS458851 OEO458754:OEO458851 OOK458754:OOK458851 OYG458754:OYG458851 PIC458754:PIC458851 PRY458754:PRY458851 QBU458754:QBU458851 QLQ458754:QLQ458851 QVM458754:QVM458851 RFI458754:RFI458851 RPE458754:RPE458851 RZA458754:RZA458851 SIW458754:SIW458851 SSS458754:SSS458851 TCO458754:TCO458851 TMK458754:TMK458851 TWG458754:TWG458851 UGC458754:UGC458851 UPY458754:UPY458851 UZU458754:UZU458851 VJQ458754:VJQ458851 VTM458754:VTM458851 WDI458754:WDI458851 WNE458754:WNE458851 WXA458754:WXA458851 AR524290:AR524387 KO524290:KO524387 UK524290:UK524387 AEG524290:AEG524387 AOC524290:AOC524387 AXY524290:AXY524387 BHU524290:BHU524387 BRQ524290:BRQ524387 CBM524290:CBM524387 CLI524290:CLI524387 CVE524290:CVE524387 DFA524290:DFA524387 DOW524290:DOW524387 DYS524290:DYS524387 EIO524290:EIO524387 ESK524290:ESK524387 FCG524290:FCG524387 FMC524290:FMC524387 FVY524290:FVY524387 GFU524290:GFU524387 GPQ524290:GPQ524387 GZM524290:GZM524387 HJI524290:HJI524387 HTE524290:HTE524387 IDA524290:IDA524387 IMW524290:IMW524387 IWS524290:IWS524387 JGO524290:JGO524387 JQK524290:JQK524387 KAG524290:KAG524387 KKC524290:KKC524387 KTY524290:KTY524387 LDU524290:LDU524387 LNQ524290:LNQ524387 LXM524290:LXM524387 MHI524290:MHI524387 MRE524290:MRE524387 NBA524290:NBA524387 NKW524290:NKW524387 NUS524290:NUS524387 OEO524290:OEO524387 OOK524290:OOK524387 OYG524290:OYG524387 PIC524290:PIC524387 PRY524290:PRY524387 QBU524290:QBU524387 QLQ524290:QLQ524387 QVM524290:QVM524387 RFI524290:RFI524387 RPE524290:RPE524387 RZA524290:RZA524387 SIW524290:SIW524387 SSS524290:SSS524387 TCO524290:TCO524387 TMK524290:TMK524387 TWG524290:TWG524387 UGC524290:UGC524387 UPY524290:UPY524387 UZU524290:UZU524387 VJQ524290:VJQ524387 VTM524290:VTM524387 WDI524290:WDI524387 WNE524290:WNE524387 WXA524290:WXA524387 AR589826:AR589923 KO589826:KO589923 UK589826:UK589923 AEG589826:AEG589923 AOC589826:AOC589923 AXY589826:AXY589923 BHU589826:BHU589923 BRQ589826:BRQ589923 CBM589826:CBM589923 CLI589826:CLI589923 CVE589826:CVE589923 DFA589826:DFA589923 DOW589826:DOW589923 DYS589826:DYS589923 EIO589826:EIO589923 ESK589826:ESK589923 FCG589826:FCG589923 FMC589826:FMC589923 FVY589826:FVY589923 GFU589826:GFU589923 GPQ589826:GPQ589923 GZM589826:GZM589923 HJI589826:HJI589923 HTE589826:HTE589923 IDA589826:IDA589923 IMW589826:IMW589923 IWS589826:IWS589923 JGO589826:JGO589923 JQK589826:JQK589923 KAG589826:KAG589923 KKC589826:KKC589923 KTY589826:KTY589923 LDU589826:LDU589923 LNQ589826:LNQ589923 LXM589826:LXM589923 MHI589826:MHI589923 MRE589826:MRE589923 NBA589826:NBA589923 NKW589826:NKW589923 NUS589826:NUS589923 OEO589826:OEO589923 OOK589826:OOK589923 OYG589826:OYG589923 PIC589826:PIC589923 PRY589826:PRY589923 QBU589826:QBU589923 QLQ589826:QLQ589923 QVM589826:QVM589923 RFI589826:RFI589923 RPE589826:RPE589923 RZA589826:RZA589923 SIW589826:SIW589923 SSS589826:SSS589923 TCO589826:TCO589923 TMK589826:TMK589923 TWG589826:TWG589923 UGC589826:UGC589923 UPY589826:UPY589923 UZU589826:UZU589923 VJQ589826:VJQ589923 VTM589826:VTM589923 WDI589826:WDI589923 WNE589826:WNE589923 WXA589826:WXA589923 AR655362:AR655459 KO655362:KO655459 UK655362:UK655459 AEG655362:AEG655459 AOC655362:AOC655459 AXY655362:AXY655459 BHU655362:BHU655459 BRQ655362:BRQ655459 CBM655362:CBM655459 CLI655362:CLI655459 CVE655362:CVE655459 DFA655362:DFA655459 DOW655362:DOW655459 DYS655362:DYS655459 EIO655362:EIO655459 ESK655362:ESK655459 FCG655362:FCG655459 FMC655362:FMC655459 FVY655362:FVY655459 GFU655362:GFU655459 GPQ655362:GPQ655459 GZM655362:GZM655459 HJI655362:HJI655459 HTE655362:HTE655459 IDA655362:IDA655459 IMW655362:IMW655459 IWS655362:IWS655459 JGO655362:JGO655459 JQK655362:JQK655459 KAG655362:KAG655459 KKC655362:KKC655459 KTY655362:KTY655459 LDU655362:LDU655459 LNQ655362:LNQ655459 LXM655362:LXM655459 MHI655362:MHI655459 MRE655362:MRE655459 NBA655362:NBA655459 NKW655362:NKW655459 NUS655362:NUS655459 OEO655362:OEO655459 OOK655362:OOK655459 OYG655362:OYG655459 PIC655362:PIC655459 PRY655362:PRY655459 QBU655362:QBU655459 QLQ655362:QLQ655459 QVM655362:QVM655459 RFI655362:RFI655459 RPE655362:RPE655459 RZA655362:RZA655459 SIW655362:SIW655459 SSS655362:SSS655459 TCO655362:TCO655459 TMK655362:TMK655459 TWG655362:TWG655459 UGC655362:UGC655459 UPY655362:UPY655459 UZU655362:UZU655459 VJQ655362:VJQ655459 VTM655362:VTM655459 WDI655362:WDI655459 WNE655362:WNE655459 WXA655362:WXA655459 AR720898:AR720995 KO720898:KO720995 UK720898:UK720995 AEG720898:AEG720995 AOC720898:AOC720995 AXY720898:AXY720995 BHU720898:BHU720995 BRQ720898:BRQ720995 CBM720898:CBM720995 CLI720898:CLI720995 CVE720898:CVE720995 DFA720898:DFA720995 DOW720898:DOW720995 DYS720898:DYS720995 EIO720898:EIO720995 ESK720898:ESK720995 FCG720898:FCG720995 FMC720898:FMC720995 FVY720898:FVY720995 GFU720898:GFU720995 GPQ720898:GPQ720995 GZM720898:GZM720995 HJI720898:HJI720995 HTE720898:HTE720995 IDA720898:IDA720995 IMW720898:IMW720995 IWS720898:IWS720995 JGO720898:JGO720995 JQK720898:JQK720995 KAG720898:KAG720995 KKC720898:KKC720995 KTY720898:KTY720995 LDU720898:LDU720995 LNQ720898:LNQ720995 LXM720898:LXM720995 MHI720898:MHI720995 MRE720898:MRE720995 NBA720898:NBA720995 NKW720898:NKW720995 NUS720898:NUS720995 OEO720898:OEO720995 OOK720898:OOK720995 OYG720898:OYG720995 PIC720898:PIC720995 PRY720898:PRY720995 QBU720898:QBU720995 QLQ720898:QLQ720995 QVM720898:QVM720995 RFI720898:RFI720995 RPE720898:RPE720995 RZA720898:RZA720995 SIW720898:SIW720995 SSS720898:SSS720995 TCO720898:TCO720995 TMK720898:TMK720995 TWG720898:TWG720995 UGC720898:UGC720995 UPY720898:UPY720995 UZU720898:UZU720995 VJQ720898:VJQ720995 VTM720898:VTM720995 WDI720898:WDI720995 WNE720898:WNE720995 WXA720898:WXA720995 AR786434:AR786531 KO786434:KO786531 UK786434:UK786531 AEG786434:AEG786531 AOC786434:AOC786531 AXY786434:AXY786531 BHU786434:BHU786531 BRQ786434:BRQ786531 CBM786434:CBM786531 CLI786434:CLI786531 CVE786434:CVE786531 DFA786434:DFA786531 DOW786434:DOW786531 DYS786434:DYS786531 EIO786434:EIO786531 ESK786434:ESK786531 FCG786434:FCG786531 FMC786434:FMC786531 FVY786434:FVY786531 GFU786434:GFU786531 GPQ786434:GPQ786531 GZM786434:GZM786531 HJI786434:HJI786531 HTE786434:HTE786531 IDA786434:IDA786531 IMW786434:IMW786531 IWS786434:IWS786531 JGO786434:JGO786531 JQK786434:JQK786531 KAG786434:KAG786531 KKC786434:KKC786531 KTY786434:KTY786531 LDU786434:LDU786531 LNQ786434:LNQ786531 LXM786434:LXM786531 MHI786434:MHI786531 MRE786434:MRE786531 NBA786434:NBA786531 NKW786434:NKW786531 NUS786434:NUS786531 OEO786434:OEO786531 OOK786434:OOK786531 OYG786434:OYG786531 PIC786434:PIC786531 PRY786434:PRY786531 QBU786434:QBU786531 QLQ786434:QLQ786531 QVM786434:QVM786531 RFI786434:RFI786531 RPE786434:RPE786531 RZA786434:RZA786531 SIW786434:SIW786531 SSS786434:SSS786531 TCO786434:TCO786531 TMK786434:TMK786531 TWG786434:TWG786531 UGC786434:UGC786531 UPY786434:UPY786531 UZU786434:UZU786531 VJQ786434:VJQ786531 VTM786434:VTM786531 WDI786434:WDI786531 WNE786434:WNE786531 WXA786434:WXA786531 AR851970:AR852067 KO851970:KO852067 UK851970:UK852067 AEG851970:AEG852067 AOC851970:AOC852067 AXY851970:AXY852067 BHU851970:BHU852067 BRQ851970:BRQ852067 CBM851970:CBM852067 CLI851970:CLI852067 CVE851970:CVE852067 DFA851970:DFA852067 DOW851970:DOW852067 DYS851970:DYS852067 EIO851970:EIO852067 ESK851970:ESK852067 FCG851970:FCG852067 FMC851970:FMC852067 FVY851970:FVY852067 GFU851970:GFU852067 GPQ851970:GPQ852067 GZM851970:GZM852067 HJI851970:HJI852067 HTE851970:HTE852067 IDA851970:IDA852067 IMW851970:IMW852067 IWS851970:IWS852067 JGO851970:JGO852067 JQK851970:JQK852067 KAG851970:KAG852067 KKC851970:KKC852067 KTY851970:KTY852067 LDU851970:LDU852067 LNQ851970:LNQ852067 LXM851970:LXM852067 MHI851970:MHI852067 MRE851970:MRE852067 NBA851970:NBA852067 NKW851970:NKW852067 NUS851970:NUS852067 OEO851970:OEO852067 OOK851970:OOK852067 OYG851970:OYG852067 PIC851970:PIC852067 PRY851970:PRY852067 QBU851970:QBU852067 QLQ851970:QLQ852067 QVM851970:QVM852067 RFI851970:RFI852067 RPE851970:RPE852067 RZA851970:RZA852067 SIW851970:SIW852067 SSS851970:SSS852067 TCO851970:TCO852067 TMK851970:TMK852067 TWG851970:TWG852067 UGC851970:UGC852067 UPY851970:UPY852067 UZU851970:UZU852067 VJQ851970:VJQ852067 VTM851970:VTM852067 WDI851970:WDI852067 WNE851970:WNE852067 WXA851970:WXA852067 AR917506:AR917603 KO917506:KO917603 UK917506:UK917603 AEG917506:AEG917603 AOC917506:AOC917603 AXY917506:AXY917603 BHU917506:BHU917603 BRQ917506:BRQ917603 CBM917506:CBM917603 CLI917506:CLI917603 CVE917506:CVE917603 DFA917506:DFA917603 DOW917506:DOW917603 DYS917506:DYS917603 EIO917506:EIO917603 ESK917506:ESK917603 FCG917506:FCG917603 FMC917506:FMC917603 FVY917506:FVY917603 GFU917506:GFU917603 GPQ917506:GPQ917603 GZM917506:GZM917603 HJI917506:HJI917603 HTE917506:HTE917603 IDA917506:IDA917603 IMW917506:IMW917603 IWS917506:IWS917603 JGO917506:JGO917603 JQK917506:JQK917603 KAG917506:KAG917603 KKC917506:KKC917603 KTY917506:KTY917603 LDU917506:LDU917603 LNQ917506:LNQ917603 LXM917506:LXM917603 MHI917506:MHI917603 MRE917506:MRE917603 NBA917506:NBA917603 NKW917506:NKW917603 NUS917506:NUS917603 OEO917506:OEO917603 OOK917506:OOK917603 OYG917506:OYG917603 PIC917506:PIC917603 PRY917506:PRY917603 QBU917506:QBU917603 QLQ917506:QLQ917603 QVM917506:QVM917603 RFI917506:RFI917603 RPE917506:RPE917603 RZA917506:RZA917603 SIW917506:SIW917603 SSS917506:SSS917603 TCO917506:TCO917603 TMK917506:TMK917603 TWG917506:TWG917603 UGC917506:UGC917603 UPY917506:UPY917603 UZU917506:UZU917603 VJQ917506:VJQ917603 VTM917506:VTM917603 WDI917506:WDI917603 WNE917506:WNE917603 WXA917506:WXA917603 AR983042:AR983139 KO983042:KO983139 UK983042:UK983139 AEG983042:AEG983139 AOC983042:AOC983139 AXY983042:AXY983139 BHU983042:BHU983139 BRQ983042:BRQ983139 CBM983042:CBM983139 CLI983042:CLI983139 CVE983042:CVE983139 DFA983042:DFA983139 DOW983042:DOW983139 DYS983042:DYS983139 EIO983042:EIO983139 ESK983042:ESK983139 FCG983042:FCG983139 FMC983042:FMC983139 FVY983042:FVY983139 GFU983042:GFU983139 GPQ983042:GPQ983139 GZM983042:GZM983139 HJI983042:HJI983139 HTE983042:HTE983139 IDA983042:IDA983139 IMW983042:IMW983139 IWS983042:IWS983139 JGO983042:JGO983139 JQK983042:JQK983139 KAG983042:KAG983139 KKC983042:KKC983139 KTY983042:KTY983139 LDU983042:LDU983139 LNQ983042:LNQ983139 LXM983042:LXM983139 MHI983042:MHI983139 MRE983042:MRE983139 NBA983042:NBA983139 NKW983042:NKW983139 NUS983042:NUS983139 OEO983042:OEO983139 OOK983042:OOK983139 OYG983042:OYG983139 PIC983042:PIC983139 PRY983042:PRY983139 QBU983042:QBU983139 QLQ983042:QLQ983139 QVM983042:QVM983139 RFI983042:RFI983139 RPE983042:RPE983139 RZA983042:RZA983139 SIW983042:SIW983139 SSS983042:SSS983139 TCO983042:TCO983139 TMK983042:TMK983139 TWG983042:TWG983139 UGC983042:UGC983139 UPY983042:UPY983139 UZU983042:UZU983139 VJQ983042:VJQ983139 VTM983042:VTM983139 WDI983042:WDI983139 WNE983042:WNE983139 AR2:AR99" xr:uid="{6723012A-6C86-44B2-8D36-3BDEC4D7F485}"/>
    <dataValidation type="list" allowBlank="1" showInputMessage="1" showErrorMessage="1" errorTitle="Basic Life - Data Validation" error="Entry must be capitalized, and match the drop-down choices.  Please try again." promptTitle="Basic Life Coverage" prompt="Y  = Electing Coverage_x000a_W = Waiving Coverage_x000a_N  = Not Eligible_x000a_" sqref="AL298:AL1018 JJ2:JJ1018 TF2:TF1018 ADB2:ADB1018 AMX2:AMX1018 AWT2:AWT1018 BGP2:BGP1018 BQL2:BQL1018 CAH2:CAH1018 CKD2:CKD1018 CTZ2:CTZ1018 DDV2:DDV1018 DNR2:DNR1018 DXN2:DXN1018 EHJ2:EHJ1018 ERF2:ERF1018 FBB2:FBB1018 FKX2:FKX1018 FUT2:FUT1018 GEP2:GEP1018 GOL2:GOL1018 GYH2:GYH1018 HID2:HID1018 HRZ2:HRZ1018 IBV2:IBV1018 ILR2:ILR1018 IVN2:IVN1018 JFJ2:JFJ1018 JPF2:JPF1018 JZB2:JZB1018 KIX2:KIX1018 KST2:KST1018 LCP2:LCP1018 LML2:LML1018 LWH2:LWH1018 MGD2:MGD1018 MPZ2:MPZ1018 MZV2:MZV1018 NJR2:NJR1018 NTN2:NTN1018 ODJ2:ODJ1018 ONF2:ONF1018 OXB2:OXB1018 PGX2:PGX1018 PQT2:PQT1018 QAP2:QAP1018 QKL2:QKL1018 QUH2:QUH1018 RED2:RED1018 RNZ2:RNZ1018 RXV2:RXV1018 SHR2:SHR1018 SRN2:SRN1018 TBJ2:TBJ1018 TLF2:TLF1018 TVB2:TVB1018 UEX2:UEX1018 UOT2:UOT1018 UYP2:UYP1018 VIL2:VIL1018 VSH2:VSH1018 WCD2:WCD1018 WLZ2:WLZ1018 WVV2:WVV1018 L65538:L66554 JJ65538:JJ66554 TF65538:TF66554 ADB65538:ADB66554 AMX65538:AMX66554 AWT65538:AWT66554 BGP65538:BGP66554 BQL65538:BQL66554 CAH65538:CAH66554 CKD65538:CKD66554 CTZ65538:CTZ66554 DDV65538:DDV66554 DNR65538:DNR66554 DXN65538:DXN66554 EHJ65538:EHJ66554 ERF65538:ERF66554 FBB65538:FBB66554 FKX65538:FKX66554 FUT65538:FUT66554 GEP65538:GEP66554 GOL65538:GOL66554 GYH65538:GYH66554 HID65538:HID66554 HRZ65538:HRZ66554 IBV65538:IBV66554 ILR65538:ILR66554 IVN65538:IVN66554 JFJ65538:JFJ66554 JPF65538:JPF66554 JZB65538:JZB66554 KIX65538:KIX66554 KST65538:KST66554 LCP65538:LCP66554 LML65538:LML66554 LWH65538:LWH66554 MGD65538:MGD66554 MPZ65538:MPZ66554 MZV65538:MZV66554 NJR65538:NJR66554 NTN65538:NTN66554 ODJ65538:ODJ66554 ONF65538:ONF66554 OXB65538:OXB66554 PGX65538:PGX66554 PQT65538:PQT66554 QAP65538:QAP66554 QKL65538:QKL66554 QUH65538:QUH66554 RED65538:RED66554 RNZ65538:RNZ66554 RXV65538:RXV66554 SHR65538:SHR66554 SRN65538:SRN66554 TBJ65538:TBJ66554 TLF65538:TLF66554 TVB65538:TVB66554 UEX65538:UEX66554 UOT65538:UOT66554 UYP65538:UYP66554 VIL65538:VIL66554 VSH65538:VSH66554 WCD65538:WCD66554 WLZ65538:WLZ66554 WVV65538:WVV66554 L131074:L132090 JJ131074:JJ132090 TF131074:TF132090 ADB131074:ADB132090 AMX131074:AMX132090 AWT131074:AWT132090 BGP131074:BGP132090 BQL131074:BQL132090 CAH131074:CAH132090 CKD131074:CKD132090 CTZ131074:CTZ132090 DDV131074:DDV132090 DNR131074:DNR132090 DXN131074:DXN132090 EHJ131074:EHJ132090 ERF131074:ERF132090 FBB131074:FBB132090 FKX131074:FKX132090 FUT131074:FUT132090 GEP131074:GEP132090 GOL131074:GOL132090 GYH131074:GYH132090 HID131074:HID132090 HRZ131074:HRZ132090 IBV131074:IBV132090 ILR131074:ILR132090 IVN131074:IVN132090 JFJ131074:JFJ132090 JPF131074:JPF132090 JZB131074:JZB132090 KIX131074:KIX132090 KST131074:KST132090 LCP131074:LCP132090 LML131074:LML132090 LWH131074:LWH132090 MGD131074:MGD132090 MPZ131074:MPZ132090 MZV131074:MZV132090 NJR131074:NJR132090 NTN131074:NTN132090 ODJ131074:ODJ132090 ONF131074:ONF132090 OXB131074:OXB132090 PGX131074:PGX132090 PQT131074:PQT132090 QAP131074:QAP132090 QKL131074:QKL132090 QUH131074:QUH132090 RED131074:RED132090 RNZ131074:RNZ132090 RXV131074:RXV132090 SHR131074:SHR132090 SRN131074:SRN132090 TBJ131074:TBJ132090 TLF131074:TLF132090 TVB131074:TVB132090 UEX131074:UEX132090 UOT131074:UOT132090 UYP131074:UYP132090 VIL131074:VIL132090 VSH131074:VSH132090 WCD131074:WCD132090 WLZ131074:WLZ132090 WVV131074:WVV132090 L196610:L197626 JJ196610:JJ197626 TF196610:TF197626 ADB196610:ADB197626 AMX196610:AMX197626 AWT196610:AWT197626 BGP196610:BGP197626 BQL196610:BQL197626 CAH196610:CAH197626 CKD196610:CKD197626 CTZ196610:CTZ197626 DDV196610:DDV197626 DNR196610:DNR197626 DXN196610:DXN197626 EHJ196610:EHJ197626 ERF196610:ERF197626 FBB196610:FBB197626 FKX196610:FKX197626 FUT196610:FUT197626 GEP196610:GEP197626 GOL196610:GOL197626 GYH196610:GYH197626 HID196610:HID197626 HRZ196610:HRZ197626 IBV196610:IBV197626 ILR196610:ILR197626 IVN196610:IVN197626 JFJ196610:JFJ197626 JPF196610:JPF197626 JZB196610:JZB197626 KIX196610:KIX197626 KST196610:KST197626 LCP196610:LCP197626 LML196610:LML197626 LWH196610:LWH197626 MGD196610:MGD197626 MPZ196610:MPZ197626 MZV196610:MZV197626 NJR196610:NJR197626 NTN196610:NTN197626 ODJ196610:ODJ197626 ONF196610:ONF197626 OXB196610:OXB197626 PGX196610:PGX197626 PQT196610:PQT197626 QAP196610:QAP197626 QKL196610:QKL197626 QUH196610:QUH197626 RED196610:RED197626 RNZ196610:RNZ197626 RXV196610:RXV197626 SHR196610:SHR197626 SRN196610:SRN197626 TBJ196610:TBJ197626 TLF196610:TLF197626 TVB196610:TVB197626 UEX196610:UEX197626 UOT196610:UOT197626 UYP196610:UYP197626 VIL196610:VIL197626 VSH196610:VSH197626 WCD196610:WCD197626 WLZ196610:WLZ197626 WVV196610:WVV197626 L262146:L263162 JJ262146:JJ263162 TF262146:TF263162 ADB262146:ADB263162 AMX262146:AMX263162 AWT262146:AWT263162 BGP262146:BGP263162 BQL262146:BQL263162 CAH262146:CAH263162 CKD262146:CKD263162 CTZ262146:CTZ263162 DDV262146:DDV263162 DNR262146:DNR263162 DXN262146:DXN263162 EHJ262146:EHJ263162 ERF262146:ERF263162 FBB262146:FBB263162 FKX262146:FKX263162 FUT262146:FUT263162 GEP262146:GEP263162 GOL262146:GOL263162 GYH262146:GYH263162 HID262146:HID263162 HRZ262146:HRZ263162 IBV262146:IBV263162 ILR262146:ILR263162 IVN262146:IVN263162 JFJ262146:JFJ263162 JPF262146:JPF263162 JZB262146:JZB263162 KIX262146:KIX263162 KST262146:KST263162 LCP262146:LCP263162 LML262146:LML263162 LWH262146:LWH263162 MGD262146:MGD263162 MPZ262146:MPZ263162 MZV262146:MZV263162 NJR262146:NJR263162 NTN262146:NTN263162 ODJ262146:ODJ263162 ONF262146:ONF263162 OXB262146:OXB263162 PGX262146:PGX263162 PQT262146:PQT263162 QAP262146:QAP263162 QKL262146:QKL263162 QUH262146:QUH263162 RED262146:RED263162 RNZ262146:RNZ263162 RXV262146:RXV263162 SHR262146:SHR263162 SRN262146:SRN263162 TBJ262146:TBJ263162 TLF262146:TLF263162 TVB262146:TVB263162 UEX262146:UEX263162 UOT262146:UOT263162 UYP262146:UYP263162 VIL262146:VIL263162 VSH262146:VSH263162 WCD262146:WCD263162 WLZ262146:WLZ263162 WVV262146:WVV263162 L327682:L328698 JJ327682:JJ328698 TF327682:TF328698 ADB327682:ADB328698 AMX327682:AMX328698 AWT327682:AWT328698 BGP327682:BGP328698 BQL327682:BQL328698 CAH327682:CAH328698 CKD327682:CKD328698 CTZ327682:CTZ328698 DDV327682:DDV328698 DNR327682:DNR328698 DXN327682:DXN328698 EHJ327682:EHJ328698 ERF327682:ERF328698 FBB327682:FBB328698 FKX327682:FKX328698 FUT327682:FUT328698 GEP327682:GEP328698 GOL327682:GOL328698 GYH327682:GYH328698 HID327682:HID328698 HRZ327682:HRZ328698 IBV327682:IBV328698 ILR327682:ILR328698 IVN327682:IVN328698 JFJ327682:JFJ328698 JPF327682:JPF328698 JZB327682:JZB328698 KIX327682:KIX328698 KST327682:KST328698 LCP327682:LCP328698 LML327682:LML328698 LWH327682:LWH328698 MGD327682:MGD328698 MPZ327682:MPZ328698 MZV327682:MZV328698 NJR327682:NJR328698 NTN327682:NTN328698 ODJ327682:ODJ328698 ONF327682:ONF328698 OXB327682:OXB328698 PGX327682:PGX328698 PQT327682:PQT328698 QAP327682:QAP328698 QKL327682:QKL328698 QUH327682:QUH328698 RED327682:RED328698 RNZ327682:RNZ328698 RXV327682:RXV328698 SHR327682:SHR328698 SRN327682:SRN328698 TBJ327682:TBJ328698 TLF327682:TLF328698 TVB327682:TVB328698 UEX327682:UEX328698 UOT327682:UOT328698 UYP327682:UYP328698 VIL327682:VIL328698 VSH327682:VSH328698 WCD327682:WCD328698 WLZ327682:WLZ328698 WVV327682:WVV328698 L393218:L394234 JJ393218:JJ394234 TF393218:TF394234 ADB393218:ADB394234 AMX393218:AMX394234 AWT393218:AWT394234 BGP393218:BGP394234 BQL393218:BQL394234 CAH393218:CAH394234 CKD393218:CKD394234 CTZ393218:CTZ394234 DDV393218:DDV394234 DNR393218:DNR394234 DXN393218:DXN394234 EHJ393218:EHJ394234 ERF393218:ERF394234 FBB393218:FBB394234 FKX393218:FKX394234 FUT393218:FUT394234 GEP393218:GEP394234 GOL393218:GOL394234 GYH393218:GYH394234 HID393218:HID394234 HRZ393218:HRZ394234 IBV393218:IBV394234 ILR393218:ILR394234 IVN393218:IVN394234 JFJ393218:JFJ394234 JPF393218:JPF394234 JZB393218:JZB394234 KIX393218:KIX394234 KST393218:KST394234 LCP393218:LCP394234 LML393218:LML394234 LWH393218:LWH394234 MGD393218:MGD394234 MPZ393218:MPZ394234 MZV393218:MZV394234 NJR393218:NJR394234 NTN393218:NTN394234 ODJ393218:ODJ394234 ONF393218:ONF394234 OXB393218:OXB394234 PGX393218:PGX394234 PQT393218:PQT394234 QAP393218:QAP394234 QKL393218:QKL394234 QUH393218:QUH394234 RED393218:RED394234 RNZ393218:RNZ394234 RXV393218:RXV394234 SHR393218:SHR394234 SRN393218:SRN394234 TBJ393218:TBJ394234 TLF393218:TLF394234 TVB393218:TVB394234 UEX393218:UEX394234 UOT393218:UOT394234 UYP393218:UYP394234 VIL393218:VIL394234 VSH393218:VSH394234 WCD393218:WCD394234 WLZ393218:WLZ394234 WVV393218:WVV394234 L458754:L459770 JJ458754:JJ459770 TF458754:TF459770 ADB458754:ADB459770 AMX458754:AMX459770 AWT458754:AWT459770 BGP458754:BGP459770 BQL458754:BQL459770 CAH458754:CAH459770 CKD458754:CKD459770 CTZ458754:CTZ459770 DDV458754:DDV459770 DNR458754:DNR459770 DXN458754:DXN459770 EHJ458754:EHJ459770 ERF458754:ERF459770 FBB458754:FBB459770 FKX458754:FKX459770 FUT458754:FUT459770 GEP458754:GEP459770 GOL458754:GOL459770 GYH458754:GYH459770 HID458754:HID459770 HRZ458754:HRZ459770 IBV458754:IBV459770 ILR458754:ILR459770 IVN458754:IVN459770 JFJ458754:JFJ459770 JPF458754:JPF459770 JZB458754:JZB459770 KIX458754:KIX459770 KST458754:KST459770 LCP458754:LCP459770 LML458754:LML459770 LWH458754:LWH459770 MGD458754:MGD459770 MPZ458754:MPZ459770 MZV458754:MZV459770 NJR458754:NJR459770 NTN458754:NTN459770 ODJ458754:ODJ459770 ONF458754:ONF459770 OXB458754:OXB459770 PGX458754:PGX459770 PQT458754:PQT459770 QAP458754:QAP459770 QKL458754:QKL459770 QUH458754:QUH459770 RED458754:RED459770 RNZ458754:RNZ459770 RXV458754:RXV459770 SHR458754:SHR459770 SRN458754:SRN459770 TBJ458754:TBJ459770 TLF458754:TLF459770 TVB458754:TVB459770 UEX458754:UEX459770 UOT458754:UOT459770 UYP458754:UYP459770 VIL458754:VIL459770 VSH458754:VSH459770 WCD458754:WCD459770 WLZ458754:WLZ459770 WVV458754:WVV459770 L524290:L525306 JJ524290:JJ525306 TF524290:TF525306 ADB524290:ADB525306 AMX524290:AMX525306 AWT524290:AWT525306 BGP524290:BGP525306 BQL524290:BQL525306 CAH524290:CAH525306 CKD524290:CKD525306 CTZ524290:CTZ525306 DDV524290:DDV525306 DNR524290:DNR525306 DXN524290:DXN525306 EHJ524290:EHJ525306 ERF524290:ERF525306 FBB524290:FBB525306 FKX524290:FKX525306 FUT524290:FUT525306 GEP524290:GEP525306 GOL524290:GOL525306 GYH524290:GYH525306 HID524290:HID525306 HRZ524290:HRZ525306 IBV524290:IBV525306 ILR524290:ILR525306 IVN524290:IVN525306 JFJ524290:JFJ525306 JPF524290:JPF525306 JZB524290:JZB525306 KIX524290:KIX525306 KST524290:KST525306 LCP524290:LCP525306 LML524290:LML525306 LWH524290:LWH525306 MGD524290:MGD525306 MPZ524290:MPZ525306 MZV524290:MZV525306 NJR524290:NJR525306 NTN524290:NTN525306 ODJ524290:ODJ525306 ONF524290:ONF525306 OXB524290:OXB525306 PGX524290:PGX525306 PQT524290:PQT525306 QAP524290:QAP525306 QKL524290:QKL525306 QUH524290:QUH525306 RED524290:RED525306 RNZ524290:RNZ525306 RXV524290:RXV525306 SHR524290:SHR525306 SRN524290:SRN525306 TBJ524290:TBJ525306 TLF524290:TLF525306 TVB524290:TVB525306 UEX524290:UEX525306 UOT524290:UOT525306 UYP524290:UYP525306 VIL524290:VIL525306 VSH524290:VSH525306 WCD524290:WCD525306 WLZ524290:WLZ525306 WVV524290:WVV525306 L589826:L590842 JJ589826:JJ590842 TF589826:TF590842 ADB589826:ADB590842 AMX589826:AMX590842 AWT589826:AWT590842 BGP589826:BGP590842 BQL589826:BQL590842 CAH589826:CAH590842 CKD589826:CKD590842 CTZ589826:CTZ590842 DDV589826:DDV590842 DNR589826:DNR590842 DXN589826:DXN590842 EHJ589826:EHJ590842 ERF589826:ERF590842 FBB589826:FBB590842 FKX589826:FKX590842 FUT589826:FUT590842 GEP589826:GEP590842 GOL589826:GOL590842 GYH589826:GYH590842 HID589826:HID590842 HRZ589826:HRZ590842 IBV589826:IBV590842 ILR589826:ILR590842 IVN589826:IVN590842 JFJ589826:JFJ590842 JPF589826:JPF590842 JZB589826:JZB590842 KIX589826:KIX590842 KST589826:KST590842 LCP589826:LCP590842 LML589826:LML590842 LWH589826:LWH590842 MGD589826:MGD590842 MPZ589826:MPZ590842 MZV589826:MZV590842 NJR589826:NJR590842 NTN589826:NTN590842 ODJ589826:ODJ590842 ONF589826:ONF590842 OXB589826:OXB590842 PGX589826:PGX590842 PQT589826:PQT590842 QAP589826:QAP590842 QKL589826:QKL590842 QUH589826:QUH590842 RED589826:RED590842 RNZ589826:RNZ590842 RXV589826:RXV590842 SHR589826:SHR590842 SRN589826:SRN590842 TBJ589826:TBJ590842 TLF589826:TLF590842 TVB589826:TVB590842 UEX589826:UEX590842 UOT589826:UOT590842 UYP589826:UYP590842 VIL589826:VIL590842 VSH589826:VSH590842 WCD589826:WCD590842 WLZ589826:WLZ590842 WVV589826:WVV590842 L655362:L656378 JJ655362:JJ656378 TF655362:TF656378 ADB655362:ADB656378 AMX655362:AMX656378 AWT655362:AWT656378 BGP655362:BGP656378 BQL655362:BQL656378 CAH655362:CAH656378 CKD655362:CKD656378 CTZ655362:CTZ656378 DDV655362:DDV656378 DNR655362:DNR656378 DXN655362:DXN656378 EHJ655362:EHJ656378 ERF655362:ERF656378 FBB655362:FBB656378 FKX655362:FKX656378 FUT655362:FUT656378 GEP655362:GEP656378 GOL655362:GOL656378 GYH655362:GYH656378 HID655362:HID656378 HRZ655362:HRZ656378 IBV655362:IBV656378 ILR655362:ILR656378 IVN655362:IVN656378 JFJ655362:JFJ656378 JPF655362:JPF656378 JZB655362:JZB656378 KIX655362:KIX656378 KST655362:KST656378 LCP655362:LCP656378 LML655362:LML656378 LWH655362:LWH656378 MGD655362:MGD656378 MPZ655362:MPZ656378 MZV655362:MZV656378 NJR655362:NJR656378 NTN655362:NTN656378 ODJ655362:ODJ656378 ONF655362:ONF656378 OXB655362:OXB656378 PGX655362:PGX656378 PQT655362:PQT656378 QAP655362:QAP656378 QKL655362:QKL656378 QUH655362:QUH656378 RED655362:RED656378 RNZ655362:RNZ656378 RXV655362:RXV656378 SHR655362:SHR656378 SRN655362:SRN656378 TBJ655362:TBJ656378 TLF655362:TLF656378 TVB655362:TVB656378 UEX655362:UEX656378 UOT655362:UOT656378 UYP655362:UYP656378 VIL655362:VIL656378 VSH655362:VSH656378 WCD655362:WCD656378 WLZ655362:WLZ656378 WVV655362:WVV656378 L720898:L721914 JJ720898:JJ721914 TF720898:TF721914 ADB720898:ADB721914 AMX720898:AMX721914 AWT720898:AWT721914 BGP720898:BGP721914 BQL720898:BQL721914 CAH720898:CAH721914 CKD720898:CKD721914 CTZ720898:CTZ721914 DDV720898:DDV721914 DNR720898:DNR721914 DXN720898:DXN721914 EHJ720898:EHJ721914 ERF720898:ERF721914 FBB720898:FBB721914 FKX720898:FKX721914 FUT720898:FUT721914 GEP720898:GEP721914 GOL720898:GOL721914 GYH720898:GYH721914 HID720898:HID721914 HRZ720898:HRZ721914 IBV720898:IBV721914 ILR720898:ILR721914 IVN720898:IVN721914 JFJ720898:JFJ721914 JPF720898:JPF721914 JZB720898:JZB721914 KIX720898:KIX721914 KST720898:KST721914 LCP720898:LCP721914 LML720898:LML721914 LWH720898:LWH721914 MGD720898:MGD721914 MPZ720898:MPZ721914 MZV720898:MZV721914 NJR720898:NJR721914 NTN720898:NTN721914 ODJ720898:ODJ721914 ONF720898:ONF721914 OXB720898:OXB721914 PGX720898:PGX721914 PQT720898:PQT721914 QAP720898:QAP721914 QKL720898:QKL721914 QUH720898:QUH721914 RED720898:RED721914 RNZ720898:RNZ721914 RXV720898:RXV721914 SHR720898:SHR721914 SRN720898:SRN721914 TBJ720898:TBJ721914 TLF720898:TLF721914 TVB720898:TVB721914 UEX720898:UEX721914 UOT720898:UOT721914 UYP720898:UYP721914 VIL720898:VIL721914 VSH720898:VSH721914 WCD720898:WCD721914 WLZ720898:WLZ721914 WVV720898:WVV721914 L786434:L787450 JJ786434:JJ787450 TF786434:TF787450 ADB786434:ADB787450 AMX786434:AMX787450 AWT786434:AWT787450 BGP786434:BGP787450 BQL786434:BQL787450 CAH786434:CAH787450 CKD786434:CKD787450 CTZ786434:CTZ787450 DDV786434:DDV787450 DNR786434:DNR787450 DXN786434:DXN787450 EHJ786434:EHJ787450 ERF786434:ERF787450 FBB786434:FBB787450 FKX786434:FKX787450 FUT786434:FUT787450 GEP786434:GEP787450 GOL786434:GOL787450 GYH786434:GYH787450 HID786434:HID787450 HRZ786434:HRZ787450 IBV786434:IBV787450 ILR786434:ILR787450 IVN786434:IVN787450 JFJ786434:JFJ787450 JPF786434:JPF787450 JZB786434:JZB787450 KIX786434:KIX787450 KST786434:KST787450 LCP786434:LCP787450 LML786434:LML787450 LWH786434:LWH787450 MGD786434:MGD787450 MPZ786434:MPZ787450 MZV786434:MZV787450 NJR786434:NJR787450 NTN786434:NTN787450 ODJ786434:ODJ787450 ONF786434:ONF787450 OXB786434:OXB787450 PGX786434:PGX787450 PQT786434:PQT787450 QAP786434:QAP787450 QKL786434:QKL787450 QUH786434:QUH787450 RED786434:RED787450 RNZ786434:RNZ787450 RXV786434:RXV787450 SHR786434:SHR787450 SRN786434:SRN787450 TBJ786434:TBJ787450 TLF786434:TLF787450 TVB786434:TVB787450 UEX786434:UEX787450 UOT786434:UOT787450 UYP786434:UYP787450 VIL786434:VIL787450 VSH786434:VSH787450 WCD786434:WCD787450 WLZ786434:WLZ787450 WVV786434:WVV787450 L851970:L852986 JJ851970:JJ852986 TF851970:TF852986 ADB851970:ADB852986 AMX851970:AMX852986 AWT851970:AWT852986 BGP851970:BGP852986 BQL851970:BQL852986 CAH851970:CAH852986 CKD851970:CKD852986 CTZ851970:CTZ852986 DDV851970:DDV852986 DNR851970:DNR852986 DXN851970:DXN852986 EHJ851970:EHJ852986 ERF851970:ERF852986 FBB851970:FBB852986 FKX851970:FKX852986 FUT851970:FUT852986 GEP851970:GEP852986 GOL851970:GOL852986 GYH851970:GYH852986 HID851970:HID852986 HRZ851970:HRZ852986 IBV851970:IBV852986 ILR851970:ILR852986 IVN851970:IVN852986 JFJ851970:JFJ852986 JPF851970:JPF852986 JZB851970:JZB852986 KIX851970:KIX852986 KST851970:KST852986 LCP851970:LCP852986 LML851970:LML852986 LWH851970:LWH852986 MGD851970:MGD852986 MPZ851970:MPZ852986 MZV851970:MZV852986 NJR851970:NJR852986 NTN851970:NTN852986 ODJ851970:ODJ852986 ONF851970:ONF852986 OXB851970:OXB852986 PGX851970:PGX852986 PQT851970:PQT852986 QAP851970:QAP852986 QKL851970:QKL852986 QUH851970:QUH852986 RED851970:RED852986 RNZ851970:RNZ852986 RXV851970:RXV852986 SHR851970:SHR852986 SRN851970:SRN852986 TBJ851970:TBJ852986 TLF851970:TLF852986 TVB851970:TVB852986 UEX851970:UEX852986 UOT851970:UOT852986 UYP851970:UYP852986 VIL851970:VIL852986 VSH851970:VSH852986 WCD851970:WCD852986 WLZ851970:WLZ852986 WVV851970:WVV852986 L917506:L918522 JJ917506:JJ918522 TF917506:TF918522 ADB917506:ADB918522 AMX917506:AMX918522 AWT917506:AWT918522 BGP917506:BGP918522 BQL917506:BQL918522 CAH917506:CAH918522 CKD917506:CKD918522 CTZ917506:CTZ918522 DDV917506:DDV918522 DNR917506:DNR918522 DXN917506:DXN918522 EHJ917506:EHJ918522 ERF917506:ERF918522 FBB917506:FBB918522 FKX917506:FKX918522 FUT917506:FUT918522 GEP917506:GEP918522 GOL917506:GOL918522 GYH917506:GYH918522 HID917506:HID918522 HRZ917506:HRZ918522 IBV917506:IBV918522 ILR917506:ILR918522 IVN917506:IVN918522 JFJ917506:JFJ918522 JPF917506:JPF918522 JZB917506:JZB918522 KIX917506:KIX918522 KST917506:KST918522 LCP917506:LCP918522 LML917506:LML918522 LWH917506:LWH918522 MGD917506:MGD918522 MPZ917506:MPZ918522 MZV917506:MZV918522 NJR917506:NJR918522 NTN917506:NTN918522 ODJ917506:ODJ918522 ONF917506:ONF918522 OXB917506:OXB918522 PGX917506:PGX918522 PQT917506:PQT918522 QAP917506:QAP918522 QKL917506:QKL918522 QUH917506:QUH918522 RED917506:RED918522 RNZ917506:RNZ918522 RXV917506:RXV918522 SHR917506:SHR918522 SRN917506:SRN918522 TBJ917506:TBJ918522 TLF917506:TLF918522 TVB917506:TVB918522 UEX917506:UEX918522 UOT917506:UOT918522 UYP917506:UYP918522 VIL917506:VIL918522 VSH917506:VSH918522 WCD917506:WCD918522 WLZ917506:WLZ918522 WVV917506:WVV918522 L983042:L984058 JJ983042:JJ984058 TF983042:TF984058 ADB983042:ADB984058 AMX983042:AMX984058 AWT983042:AWT984058 BGP983042:BGP984058 BQL983042:BQL984058 CAH983042:CAH984058 CKD983042:CKD984058 CTZ983042:CTZ984058 DDV983042:DDV984058 DNR983042:DNR984058 DXN983042:DXN984058 EHJ983042:EHJ984058 ERF983042:ERF984058 FBB983042:FBB984058 FKX983042:FKX984058 FUT983042:FUT984058 GEP983042:GEP984058 GOL983042:GOL984058 GYH983042:GYH984058 HID983042:HID984058 HRZ983042:HRZ984058 IBV983042:IBV984058 ILR983042:ILR984058 IVN983042:IVN984058 JFJ983042:JFJ984058 JPF983042:JPF984058 JZB983042:JZB984058 KIX983042:KIX984058 KST983042:KST984058 LCP983042:LCP984058 LML983042:LML984058 LWH983042:LWH984058 MGD983042:MGD984058 MPZ983042:MPZ984058 MZV983042:MZV984058 NJR983042:NJR984058 NTN983042:NTN984058 ODJ983042:ODJ984058 ONF983042:ONF984058 OXB983042:OXB984058 PGX983042:PGX984058 PQT983042:PQT984058 QAP983042:QAP984058 QKL983042:QKL984058 QUH983042:QUH984058 RED983042:RED984058 RNZ983042:RNZ984058 RXV983042:RXV984058 SHR983042:SHR984058 SRN983042:SRN984058 TBJ983042:TBJ984058 TLF983042:TLF984058 TVB983042:TVB984058 UEX983042:UEX984058 UOT983042:UOT984058 UYP983042:UYP984058 VIL983042:VIL984058 VSH983042:VSH984058 WCD983042:WCD984058 WLZ983042:WLZ984058 WVV983042:WVV984058 AL983042:AL984058 AL65538:AL66554 AL131074:AL132090 AL196610:AL197626 AL262146:AL263162 AL327682:AL328698 AL393218:AL394234 AL458754:AL459770 AL524290:AL525306 AL589826:AL590842 AL655362:AL656378 AL720898:AL721914 AL786434:AL787450 AL851970:AL852986 AL917506:AL918522 L2:L1018" xr:uid="{7AE70C61-57E5-4772-8E23-5DB260A0AF74}">
      <formula1>"Y, W, N"</formula1>
    </dataValidation>
    <dataValidation type="list" allowBlank="1" showInputMessage="1" showErrorMessage="1" promptTitle="Legal Plans" prompt="Select Coverage Tier" sqref="AK268:AK402" xr:uid="{9D81F75B-2710-4BDE-B61E-813FDF8368BF}">
      <formula1>"Protection Plus Individual, Protection Plus Family"</formula1>
    </dataValidation>
    <dataValidation type="list" allowBlank="1" showInputMessage="1" showErrorMessage="1" promptTitle="Aura Identity &amp; Fraud Protection" prompt="Select Coverage Tier" sqref="AK2:AK267" xr:uid="{BEBD1ED5-1890-40B3-B8E5-CD39F9B9B6EE}">
      <formula1>"Protection Plus Individual, Protection Plus Family"</formula1>
    </dataValidation>
    <dataValidation type="list" allowBlank="1" showInputMessage="1" showErrorMessage="1" errorTitle="Basic Life - Data Validation" error="Entry must be capitalized, and match the drop-down choices.  Please try again." promptTitle="Legal Plans Coverage" prompt="Y  = Electing Coverage_x000a_W = Waiving Coverage_x000a_N  = Not Eligible_x000a_" sqref="AL2:AL297" xr:uid="{447045A8-865F-4D68-8557-6F708EE194C8}">
      <formula1>"Y, W, N"</formula1>
    </dataValidation>
  </dataValidations>
  <pageMargins left="0.75" right="0.75" top="1" bottom="1" header="0.5" footer="0.5"/>
  <pageSetup orientation="portrait" r:id="rId1"/>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3118C9-79C0-485F-85C4-182B5B38152D}">
  <sheetPr>
    <tabColor rgb="FF92D050"/>
  </sheetPr>
  <dimension ref="A1:H542"/>
  <sheetViews>
    <sheetView zoomScale="115" zoomScaleNormal="115" workbookViewId="0">
      <selection activeCell="G5" sqref="G5"/>
    </sheetView>
  </sheetViews>
  <sheetFormatPr defaultColWidth="8.7109375" defaultRowHeight="13.5"/>
  <cols>
    <col min="1" max="1" width="16.7109375" style="70" customWidth="1"/>
    <col min="2" max="2" width="19.42578125" style="70" customWidth="1"/>
    <col min="3" max="3" width="14.28515625" style="70" customWidth="1"/>
    <col min="4" max="4" width="13" style="70" customWidth="1"/>
    <col min="5" max="5" width="10.140625" style="70" bestFit="1" customWidth="1"/>
    <col min="6" max="6" width="8.7109375" style="70"/>
    <col min="7" max="7" width="19.140625" style="70" customWidth="1"/>
    <col min="8" max="8" width="12.85546875" style="70" hidden="1" customWidth="1"/>
    <col min="9" max="256" width="8.7109375" style="70"/>
    <col min="257" max="257" width="16.7109375" style="70" customWidth="1"/>
    <col min="258" max="258" width="19.42578125" style="70" customWidth="1"/>
    <col min="259" max="259" width="14.28515625" style="70" customWidth="1"/>
    <col min="260" max="260" width="13" style="70" customWidth="1"/>
    <col min="261" max="262" width="8.7109375" style="70"/>
    <col min="263" max="263" width="19.140625" style="70" customWidth="1"/>
    <col min="264" max="264" width="0" style="70" hidden="1" customWidth="1"/>
    <col min="265" max="512" width="8.7109375" style="70"/>
    <col min="513" max="513" width="16.7109375" style="70" customWidth="1"/>
    <col min="514" max="514" width="19.42578125" style="70" customWidth="1"/>
    <col min="515" max="515" width="14.28515625" style="70" customWidth="1"/>
    <col min="516" max="516" width="13" style="70" customWidth="1"/>
    <col min="517" max="518" width="8.7109375" style="70"/>
    <col min="519" max="519" width="19.140625" style="70" customWidth="1"/>
    <col min="520" max="520" width="0" style="70" hidden="1" customWidth="1"/>
    <col min="521" max="768" width="8.7109375" style="70"/>
    <col min="769" max="769" width="16.7109375" style="70" customWidth="1"/>
    <col min="770" max="770" width="19.42578125" style="70" customWidth="1"/>
    <col min="771" max="771" width="14.28515625" style="70" customWidth="1"/>
    <col min="772" max="772" width="13" style="70" customWidth="1"/>
    <col min="773" max="774" width="8.7109375" style="70"/>
    <col min="775" max="775" width="19.140625" style="70" customWidth="1"/>
    <col min="776" max="776" width="0" style="70" hidden="1" customWidth="1"/>
    <col min="777" max="1024" width="8.7109375" style="70"/>
    <col min="1025" max="1025" width="16.7109375" style="70" customWidth="1"/>
    <col min="1026" max="1026" width="19.42578125" style="70" customWidth="1"/>
    <col min="1027" max="1027" width="14.28515625" style="70" customWidth="1"/>
    <col min="1028" max="1028" width="13" style="70" customWidth="1"/>
    <col min="1029" max="1030" width="8.7109375" style="70"/>
    <col min="1031" max="1031" width="19.140625" style="70" customWidth="1"/>
    <col min="1032" max="1032" width="0" style="70" hidden="1" customWidth="1"/>
    <col min="1033" max="1280" width="8.7109375" style="70"/>
    <col min="1281" max="1281" width="16.7109375" style="70" customWidth="1"/>
    <col min="1282" max="1282" width="19.42578125" style="70" customWidth="1"/>
    <col min="1283" max="1283" width="14.28515625" style="70" customWidth="1"/>
    <col min="1284" max="1284" width="13" style="70" customWidth="1"/>
    <col min="1285" max="1286" width="8.7109375" style="70"/>
    <col min="1287" max="1287" width="19.140625" style="70" customWidth="1"/>
    <col min="1288" max="1288" width="0" style="70" hidden="1" customWidth="1"/>
    <col min="1289" max="1536" width="8.7109375" style="70"/>
    <col min="1537" max="1537" width="16.7109375" style="70" customWidth="1"/>
    <col min="1538" max="1538" width="19.42578125" style="70" customWidth="1"/>
    <col min="1539" max="1539" width="14.28515625" style="70" customWidth="1"/>
    <col min="1540" max="1540" width="13" style="70" customWidth="1"/>
    <col min="1541" max="1542" width="8.7109375" style="70"/>
    <col min="1543" max="1543" width="19.140625" style="70" customWidth="1"/>
    <col min="1544" max="1544" width="0" style="70" hidden="1" customWidth="1"/>
    <col min="1545" max="1792" width="8.7109375" style="70"/>
    <col min="1793" max="1793" width="16.7109375" style="70" customWidth="1"/>
    <col min="1794" max="1794" width="19.42578125" style="70" customWidth="1"/>
    <col min="1795" max="1795" width="14.28515625" style="70" customWidth="1"/>
    <col min="1796" max="1796" width="13" style="70" customWidth="1"/>
    <col min="1797" max="1798" width="8.7109375" style="70"/>
    <col min="1799" max="1799" width="19.140625" style="70" customWidth="1"/>
    <col min="1800" max="1800" width="0" style="70" hidden="1" customWidth="1"/>
    <col min="1801" max="2048" width="8.7109375" style="70"/>
    <col min="2049" max="2049" width="16.7109375" style="70" customWidth="1"/>
    <col min="2050" max="2050" width="19.42578125" style="70" customWidth="1"/>
    <col min="2051" max="2051" width="14.28515625" style="70" customWidth="1"/>
    <col min="2052" max="2052" width="13" style="70" customWidth="1"/>
    <col min="2053" max="2054" width="8.7109375" style="70"/>
    <col min="2055" max="2055" width="19.140625" style="70" customWidth="1"/>
    <col min="2056" max="2056" width="0" style="70" hidden="1" customWidth="1"/>
    <col min="2057" max="2304" width="8.7109375" style="70"/>
    <col min="2305" max="2305" width="16.7109375" style="70" customWidth="1"/>
    <col min="2306" max="2306" width="19.42578125" style="70" customWidth="1"/>
    <col min="2307" max="2307" width="14.28515625" style="70" customWidth="1"/>
    <col min="2308" max="2308" width="13" style="70" customWidth="1"/>
    <col min="2309" max="2310" width="8.7109375" style="70"/>
    <col min="2311" max="2311" width="19.140625" style="70" customWidth="1"/>
    <col min="2312" max="2312" width="0" style="70" hidden="1" customWidth="1"/>
    <col min="2313" max="2560" width="8.7109375" style="70"/>
    <col min="2561" max="2561" width="16.7109375" style="70" customWidth="1"/>
    <col min="2562" max="2562" width="19.42578125" style="70" customWidth="1"/>
    <col min="2563" max="2563" width="14.28515625" style="70" customWidth="1"/>
    <col min="2564" max="2564" width="13" style="70" customWidth="1"/>
    <col min="2565" max="2566" width="8.7109375" style="70"/>
    <col min="2567" max="2567" width="19.140625" style="70" customWidth="1"/>
    <col min="2568" max="2568" width="0" style="70" hidden="1" customWidth="1"/>
    <col min="2569" max="2816" width="8.7109375" style="70"/>
    <col min="2817" max="2817" width="16.7109375" style="70" customWidth="1"/>
    <col min="2818" max="2818" width="19.42578125" style="70" customWidth="1"/>
    <col min="2819" max="2819" width="14.28515625" style="70" customWidth="1"/>
    <col min="2820" max="2820" width="13" style="70" customWidth="1"/>
    <col min="2821" max="2822" width="8.7109375" style="70"/>
    <col min="2823" max="2823" width="19.140625" style="70" customWidth="1"/>
    <col min="2824" max="2824" width="0" style="70" hidden="1" customWidth="1"/>
    <col min="2825" max="3072" width="8.7109375" style="70"/>
    <col min="3073" max="3073" width="16.7109375" style="70" customWidth="1"/>
    <col min="3074" max="3074" width="19.42578125" style="70" customWidth="1"/>
    <col min="3075" max="3075" width="14.28515625" style="70" customWidth="1"/>
    <col min="3076" max="3076" width="13" style="70" customWidth="1"/>
    <col min="3077" max="3078" width="8.7109375" style="70"/>
    <col min="3079" max="3079" width="19.140625" style="70" customWidth="1"/>
    <col min="3080" max="3080" width="0" style="70" hidden="1" customWidth="1"/>
    <col min="3081" max="3328" width="8.7109375" style="70"/>
    <col min="3329" max="3329" width="16.7109375" style="70" customWidth="1"/>
    <col min="3330" max="3330" width="19.42578125" style="70" customWidth="1"/>
    <col min="3331" max="3331" width="14.28515625" style="70" customWidth="1"/>
    <col min="3332" max="3332" width="13" style="70" customWidth="1"/>
    <col min="3333" max="3334" width="8.7109375" style="70"/>
    <col min="3335" max="3335" width="19.140625" style="70" customWidth="1"/>
    <col min="3336" max="3336" width="0" style="70" hidden="1" customWidth="1"/>
    <col min="3337" max="3584" width="8.7109375" style="70"/>
    <col min="3585" max="3585" width="16.7109375" style="70" customWidth="1"/>
    <col min="3586" max="3586" width="19.42578125" style="70" customWidth="1"/>
    <col min="3587" max="3587" width="14.28515625" style="70" customWidth="1"/>
    <col min="3588" max="3588" width="13" style="70" customWidth="1"/>
    <col min="3589" max="3590" width="8.7109375" style="70"/>
    <col min="3591" max="3591" width="19.140625" style="70" customWidth="1"/>
    <col min="3592" max="3592" width="0" style="70" hidden="1" customWidth="1"/>
    <col min="3593" max="3840" width="8.7109375" style="70"/>
    <col min="3841" max="3841" width="16.7109375" style="70" customWidth="1"/>
    <col min="3842" max="3842" width="19.42578125" style="70" customWidth="1"/>
    <col min="3843" max="3843" width="14.28515625" style="70" customWidth="1"/>
    <col min="3844" max="3844" width="13" style="70" customWidth="1"/>
    <col min="3845" max="3846" width="8.7109375" style="70"/>
    <col min="3847" max="3847" width="19.140625" style="70" customWidth="1"/>
    <col min="3848" max="3848" width="0" style="70" hidden="1" customWidth="1"/>
    <col min="3849" max="4096" width="8.7109375" style="70"/>
    <col min="4097" max="4097" width="16.7109375" style="70" customWidth="1"/>
    <col min="4098" max="4098" width="19.42578125" style="70" customWidth="1"/>
    <col min="4099" max="4099" width="14.28515625" style="70" customWidth="1"/>
    <col min="4100" max="4100" width="13" style="70" customWidth="1"/>
    <col min="4101" max="4102" width="8.7109375" style="70"/>
    <col min="4103" max="4103" width="19.140625" style="70" customWidth="1"/>
    <col min="4104" max="4104" width="0" style="70" hidden="1" customWidth="1"/>
    <col min="4105" max="4352" width="8.7109375" style="70"/>
    <col min="4353" max="4353" width="16.7109375" style="70" customWidth="1"/>
    <col min="4354" max="4354" width="19.42578125" style="70" customWidth="1"/>
    <col min="4355" max="4355" width="14.28515625" style="70" customWidth="1"/>
    <col min="4356" max="4356" width="13" style="70" customWidth="1"/>
    <col min="4357" max="4358" width="8.7109375" style="70"/>
    <col min="4359" max="4359" width="19.140625" style="70" customWidth="1"/>
    <col min="4360" max="4360" width="0" style="70" hidden="1" customWidth="1"/>
    <col min="4361" max="4608" width="8.7109375" style="70"/>
    <col min="4609" max="4609" width="16.7109375" style="70" customWidth="1"/>
    <col min="4610" max="4610" width="19.42578125" style="70" customWidth="1"/>
    <col min="4611" max="4611" width="14.28515625" style="70" customWidth="1"/>
    <col min="4612" max="4612" width="13" style="70" customWidth="1"/>
    <col min="4613" max="4614" width="8.7109375" style="70"/>
    <col min="4615" max="4615" width="19.140625" style="70" customWidth="1"/>
    <col min="4616" max="4616" width="0" style="70" hidden="1" customWidth="1"/>
    <col min="4617" max="4864" width="8.7109375" style="70"/>
    <col min="4865" max="4865" width="16.7109375" style="70" customWidth="1"/>
    <col min="4866" max="4866" width="19.42578125" style="70" customWidth="1"/>
    <col min="4867" max="4867" width="14.28515625" style="70" customWidth="1"/>
    <col min="4868" max="4868" width="13" style="70" customWidth="1"/>
    <col min="4869" max="4870" width="8.7109375" style="70"/>
    <col min="4871" max="4871" width="19.140625" style="70" customWidth="1"/>
    <col min="4872" max="4872" width="0" style="70" hidden="1" customWidth="1"/>
    <col min="4873" max="5120" width="8.7109375" style="70"/>
    <col min="5121" max="5121" width="16.7109375" style="70" customWidth="1"/>
    <col min="5122" max="5122" width="19.42578125" style="70" customWidth="1"/>
    <col min="5123" max="5123" width="14.28515625" style="70" customWidth="1"/>
    <col min="5124" max="5124" width="13" style="70" customWidth="1"/>
    <col min="5125" max="5126" width="8.7109375" style="70"/>
    <col min="5127" max="5127" width="19.140625" style="70" customWidth="1"/>
    <col min="5128" max="5128" width="0" style="70" hidden="1" customWidth="1"/>
    <col min="5129" max="5376" width="8.7109375" style="70"/>
    <col min="5377" max="5377" width="16.7109375" style="70" customWidth="1"/>
    <col min="5378" max="5378" width="19.42578125" style="70" customWidth="1"/>
    <col min="5379" max="5379" width="14.28515625" style="70" customWidth="1"/>
    <col min="5380" max="5380" width="13" style="70" customWidth="1"/>
    <col min="5381" max="5382" width="8.7109375" style="70"/>
    <col min="5383" max="5383" width="19.140625" style="70" customWidth="1"/>
    <col min="5384" max="5384" width="0" style="70" hidden="1" customWidth="1"/>
    <col min="5385" max="5632" width="8.7109375" style="70"/>
    <col min="5633" max="5633" width="16.7109375" style="70" customWidth="1"/>
    <col min="5634" max="5634" width="19.42578125" style="70" customWidth="1"/>
    <col min="5635" max="5635" width="14.28515625" style="70" customWidth="1"/>
    <col min="5636" max="5636" width="13" style="70" customWidth="1"/>
    <col min="5637" max="5638" width="8.7109375" style="70"/>
    <col min="5639" max="5639" width="19.140625" style="70" customWidth="1"/>
    <col min="5640" max="5640" width="0" style="70" hidden="1" customWidth="1"/>
    <col min="5641" max="5888" width="8.7109375" style="70"/>
    <col min="5889" max="5889" width="16.7109375" style="70" customWidth="1"/>
    <col min="5890" max="5890" width="19.42578125" style="70" customWidth="1"/>
    <col min="5891" max="5891" width="14.28515625" style="70" customWidth="1"/>
    <col min="5892" max="5892" width="13" style="70" customWidth="1"/>
    <col min="5893" max="5894" width="8.7109375" style="70"/>
    <col min="5895" max="5895" width="19.140625" style="70" customWidth="1"/>
    <col min="5896" max="5896" width="0" style="70" hidden="1" customWidth="1"/>
    <col min="5897" max="6144" width="8.7109375" style="70"/>
    <col min="6145" max="6145" width="16.7109375" style="70" customWidth="1"/>
    <col min="6146" max="6146" width="19.42578125" style="70" customWidth="1"/>
    <col min="6147" max="6147" width="14.28515625" style="70" customWidth="1"/>
    <col min="6148" max="6148" width="13" style="70" customWidth="1"/>
    <col min="6149" max="6150" width="8.7109375" style="70"/>
    <col min="6151" max="6151" width="19.140625" style="70" customWidth="1"/>
    <col min="6152" max="6152" width="0" style="70" hidden="1" customWidth="1"/>
    <col min="6153" max="6400" width="8.7109375" style="70"/>
    <col min="6401" max="6401" width="16.7109375" style="70" customWidth="1"/>
    <col min="6402" max="6402" width="19.42578125" style="70" customWidth="1"/>
    <col min="6403" max="6403" width="14.28515625" style="70" customWidth="1"/>
    <col min="6404" max="6404" width="13" style="70" customWidth="1"/>
    <col min="6405" max="6406" width="8.7109375" style="70"/>
    <col min="6407" max="6407" width="19.140625" style="70" customWidth="1"/>
    <col min="6408" max="6408" width="0" style="70" hidden="1" customWidth="1"/>
    <col min="6409" max="6656" width="8.7109375" style="70"/>
    <col min="6657" max="6657" width="16.7109375" style="70" customWidth="1"/>
    <col min="6658" max="6658" width="19.42578125" style="70" customWidth="1"/>
    <col min="6659" max="6659" width="14.28515625" style="70" customWidth="1"/>
    <col min="6660" max="6660" width="13" style="70" customWidth="1"/>
    <col min="6661" max="6662" width="8.7109375" style="70"/>
    <col min="6663" max="6663" width="19.140625" style="70" customWidth="1"/>
    <col min="6664" max="6664" width="0" style="70" hidden="1" customWidth="1"/>
    <col min="6665" max="6912" width="8.7109375" style="70"/>
    <col min="6913" max="6913" width="16.7109375" style="70" customWidth="1"/>
    <col min="6914" max="6914" width="19.42578125" style="70" customWidth="1"/>
    <col min="6915" max="6915" width="14.28515625" style="70" customWidth="1"/>
    <col min="6916" max="6916" width="13" style="70" customWidth="1"/>
    <col min="6917" max="6918" width="8.7109375" style="70"/>
    <col min="6919" max="6919" width="19.140625" style="70" customWidth="1"/>
    <col min="6920" max="6920" width="0" style="70" hidden="1" customWidth="1"/>
    <col min="6921" max="7168" width="8.7109375" style="70"/>
    <col min="7169" max="7169" width="16.7109375" style="70" customWidth="1"/>
    <col min="7170" max="7170" width="19.42578125" style="70" customWidth="1"/>
    <col min="7171" max="7171" width="14.28515625" style="70" customWidth="1"/>
    <col min="7172" max="7172" width="13" style="70" customWidth="1"/>
    <col min="7173" max="7174" width="8.7109375" style="70"/>
    <col min="7175" max="7175" width="19.140625" style="70" customWidth="1"/>
    <col min="7176" max="7176" width="0" style="70" hidden="1" customWidth="1"/>
    <col min="7177" max="7424" width="8.7109375" style="70"/>
    <col min="7425" max="7425" width="16.7109375" style="70" customWidth="1"/>
    <col min="7426" max="7426" width="19.42578125" style="70" customWidth="1"/>
    <col min="7427" max="7427" width="14.28515625" style="70" customWidth="1"/>
    <col min="7428" max="7428" width="13" style="70" customWidth="1"/>
    <col min="7429" max="7430" width="8.7109375" style="70"/>
    <col min="7431" max="7431" width="19.140625" style="70" customWidth="1"/>
    <col min="7432" max="7432" width="0" style="70" hidden="1" customWidth="1"/>
    <col min="7433" max="7680" width="8.7109375" style="70"/>
    <col min="7681" max="7681" width="16.7109375" style="70" customWidth="1"/>
    <col min="7682" max="7682" width="19.42578125" style="70" customWidth="1"/>
    <col min="7683" max="7683" width="14.28515625" style="70" customWidth="1"/>
    <col min="7684" max="7684" width="13" style="70" customWidth="1"/>
    <col min="7685" max="7686" width="8.7109375" style="70"/>
    <col min="7687" max="7687" width="19.140625" style="70" customWidth="1"/>
    <col min="7688" max="7688" width="0" style="70" hidden="1" customWidth="1"/>
    <col min="7689" max="7936" width="8.7109375" style="70"/>
    <col min="7937" max="7937" width="16.7109375" style="70" customWidth="1"/>
    <col min="7938" max="7938" width="19.42578125" style="70" customWidth="1"/>
    <col min="7939" max="7939" width="14.28515625" style="70" customWidth="1"/>
    <col min="7940" max="7940" width="13" style="70" customWidth="1"/>
    <col min="7941" max="7942" width="8.7109375" style="70"/>
    <col min="7943" max="7943" width="19.140625" style="70" customWidth="1"/>
    <col min="7944" max="7944" width="0" style="70" hidden="1" customWidth="1"/>
    <col min="7945" max="8192" width="8.7109375" style="70"/>
    <col min="8193" max="8193" width="16.7109375" style="70" customWidth="1"/>
    <col min="8194" max="8194" width="19.42578125" style="70" customWidth="1"/>
    <col min="8195" max="8195" width="14.28515625" style="70" customWidth="1"/>
    <col min="8196" max="8196" width="13" style="70" customWidth="1"/>
    <col min="8197" max="8198" width="8.7109375" style="70"/>
    <col min="8199" max="8199" width="19.140625" style="70" customWidth="1"/>
    <col min="8200" max="8200" width="0" style="70" hidden="1" customWidth="1"/>
    <col min="8201" max="8448" width="8.7109375" style="70"/>
    <col min="8449" max="8449" width="16.7109375" style="70" customWidth="1"/>
    <col min="8450" max="8450" width="19.42578125" style="70" customWidth="1"/>
    <col min="8451" max="8451" width="14.28515625" style="70" customWidth="1"/>
    <col min="8452" max="8452" width="13" style="70" customWidth="1"/>
    <col min="8453" max="8454" width="8.7109375" style="70"/>
    <col min="8455" max="8455" width="19.140625" style="70" customWidth="1"/>
    <col min="8456" max="8456" width="0" style="70" hidden="1" customWidth="1"/>
    <col min="8457" max="8704" width="8.7109375" style="70"/>
    <col min="8705" max="8705" width="16.7109375" style="70" customWidth="1"/>
    <col min="8706" max="8706" width="19.42578125" style="70" customWidth="1"/>
    <col min="8707" max="8707" width="14.28515625" style="70" customWidth="1"/>
    <col min="8708" max="8708" width="13" style="70" customWidth="1"/>
    <col min="8709" max="8710" width="8.7109375" style="70"/>
    <col min="8711" max="8711" width="19.140625" style="70" customWidth="1"/>
    <col min="8712" max="8712" width="0" style="70" hidden="1" customWidth="1"/>
    <col min="8713" max="8960" width="8.7109375" style="70"/>
    <col min="8961" max="8961" width="16.7109375" style="70" customWidth="1"/>
    <col min="8962" max="8962" width="19.42578125" style="70" customWidth="1"/>
    <col min="8963" max="8963" width="14.28515625" style="70" customWidth="1"/>
    <col min="8964" max="8964" width="13" style="70" customWidth="1"/>
    <col min="8965" max="8966" width="8.7109375" style="70"/>
    <col min="8967" max="8967" width="19.140625" style="70" customWidth="1"/>
    <col min="8968" max="8968" width="0" style="70" hidden="1" customWidth="1"/>
    <col min="8969" max="9216" width="8.7109375" style="70"/>
    <col min="9217" max="9217" width="16.7109375" style="70" customWidth="1"/>
    <col min="9218" max="9218" width="19.42578125" style="70" customWidth="1"/>
    <col min="9219" max="9219" width="14.28515625" style="70" customWidth="1"/>
    <col min="9220" max="9220" width="13" style="70" customWidth="1"/>
    <col min="9221" max="9222" width="8.7109375" style="70"/>
    <col min="9223" max="9223" width="19.140625" style="70" customWidth="1"/>
    <col min="9224" max="9224" width="0" style="70" hidden="1" customWidth="1"/>
    <col min="9225" max="9472" width="8.7109375" style="70"/>
    <col min="9473" max="9473" width="16.7109375" style="70" customWidth="1"/>
    <col min="9474" max="9474" width="19.42578125" style="70" customWidth="1"/>
    <col min="9475" max="9475" width="14.28515625" style="70" customWidth="1"/>
    <col min="9476" max="9476" width="13" style="70" customWidth="1"/>
    <col min="9477" max="9478" width="8.7109375" style="70"/>
    <col min="9479" max="9479" width="19.140625" style="70" customWidth="1"/>
    <col min="9480" max="9480" width="0" style="70" hidden="1" customWidth="1"/>
    <col min="9481" max="9728" width="8.7109375" style="70"/>
    <col min="9729" max="9729" width="16.7109375" style="70" customWidth="1"/>
    <col min="9730" max="9730" width="19.42578125" style="70" customWidth="1"/>
    <col min="9731" max="9731" width="14.28515625" style="70" customWidth="1"/>
    <col min="9732" max="9732" width="13" style="70" customWidth="1"/>
    <col min="9733" max="9734" width="8.7109375" style="70"/>
    <col min="9735" max="9735" width="19.140625" style="70" customWidth="1"/>
    <col min="9736" max="9736" width="0" style="70" hidden="1" customWidth="1"/>
    <col min="9737" max="9984" width="8.7109375" style="70"/>
    <col min="9985" max="9985" width="16.7109375" style="70" customWidth="1"/>
    <col min="9986" max="9986" width="19.42578125" style="70" customWidth="1"/>
    <col min="9987" max="9987" width="14.28515625" style="70" customWidth="1"/>
    <col min="9988" max="9988" width="13" style="70" customWidth="1"/>
    <col min="9989" max="9990" width="8.7109375" style="70"/>
    <col min="9991" max="9991" width="19.140625" style="70" customWidth="1"/>
    <col min="9992" max="9992" width="0" style="70" hidden="1" customWidth="1"/>
    <col min="9993" max="10240" width="8.7109375" style="70"/>
    <col min="10241" max="10241" width="16.7109375" style="70" customWidth="1"/>
    <col min="10242" max="10242" width="19.42578125" style="70" customWidth="1"/>
    <col min="10243" max="10243" width="14.28515625" style="70" customWidth="1"/>
    <col min="10244" max="10244" width="13" style="70" customWidth="1"/>
    <col min="10245" max="10246" width="8.7109375" style="70"/>
    <col min="10247" max="10247" width="19.140625" style="70" customWidth="1"/>
    <col min="10248" max="10248" width="0" style="70" hidden="1" customWidth="1"/>
    <col min="10249" max="10496" width="8.7109375" style="70"/>
    <col min="10497" max="10497" width="16.7109375" style="70" customWidth="1"/>
    <col min="10498" max="10498" width="19.42578125" style="70" customWidth="1"/>
    <col min="10499" max="10499" width="14.28515625" style="70" customWidth="1"/>
    <col min="10500" max="10500" width="13" style="70" customWidth="1"/>
    <col min="10501" max="10502" width="8.7109375" style="70"/>
    <col min="10503" max="10503" width="19.140625" style="70" customWidth="1"/>
    <col min="10504" max="10504" width="0" style="70" hidden="1" customWidth="1"/>
    <col min="10505" max="10752" width="8.7109375" style="70"/>
    <col min="10753" max="10753" width="16.7109375" style="70" customWidth="1"/>
    <col min="10754" max="10754" width="19.42578125" style="70" customWidth="1"/>
    <col min="10755" max="10755" width="14.28515625" style="70" customWidth="1"/>
    <col min="10756" max="10756" width="13" style="70" customWidth="1"/>
    <col min="10757" max="10758" width="8.7109375" style="70"/>
    <col min="10759" max="10759" width="19.140625" style="70" customWidth="1"/>
    <col min="10760" max="10760" width="0" style="70" hidden="1" customWidth="1"/>
    <col min="10761" max="11008" width="8.7109375" style="70"/>
    <col min="11009" max="11009" width="16.7109375" style="70" customWidth="1"/>
    <col min="11010" max="11010" width="19.42578125" style="70" customWidth="1"/>
    <col min="11011" max="11011" width="14.28515625" style="70" customWidth="1"/>
    <col min="11012" max="11012" width="13" style="70" customWidth="1"/>
    <col min="11013" max="11014" width="8.7109375" style="70"/>
    <col min="11015" max="11015" width="19.140625" style="70" customWidth="1"/>
    <col min="11016" max="11016" width="0" style="70" hidden="1" customWidth="1"/>
    <col min="11017" max="11264" width="8.7109375" style="70"/>
    <col min="11265" max="11265" width="16.7109375" style="70" customWidth="1"/>
    <col min="11266" max="11266" width="19.42578125" style="70" customWidth="1"/>
    <col min="11267" max="11267" width="14.28515625" style="70" customWidth="1"/>
    <col min="11268" max="11268" width="13" style="70" customWidth="1"/>
    <col min="11269" max="11270" width="8.7109375" style="70"/>
    <col min="11271" max="11271" width="19.140625" style="70" customWidth="1"/>
    <col min="11272" max="11272" width="0" style="70" hidden="1" customWidth="1"/>
    <col min="11273" max="11520" width="8.7109375" style="70"/>
    <col min="11521" max="11521" width="16.7109375" style="70" customWidth="1"/>
    <col min="11522" max="11522" width="19.42578125" style="70" customWidth="1"/>
    <col min="11523" max="11523" width="14.28515625" style="70" customWidth="1"/>
    <col min="11524" max="11524" width="13" style="70" customWidth="1"/>
    <col min="11525" max="11526" width="8.7109375" style="70"/>
    <col min="11527" max="11527" width="19.140625" style="70" customWidth="1"/>
    <col min="11528" max="11528" width="0" style="70" hidden="1" customWidth="1"/>
    <col min="11529" max="11776" width="8.7109375" style="70"/>
    <col min="11777" max="11777" width="16.7109375" style="70" customWidth="1"/>
    <col min="11778" max="11778" width="19.42578125" style="70" customWidth="1"/>
    <col min="11779" max="11779" width="14.28515625" style="70" customWidth="1"/>
    <col min="11780" max="11780" width="13" style="70" customWidth="1"/>
    <col min="11781" max="11782" width="8.7109375" style="70"/>
    <col min="11783" max="11783" width="19.140625" style="70" customWidth="1"/>
    <col min="11784" max="11784" width="0" style="70" hidden="1" customWidth="1"/>
    <col min="11785" max="12032" width="8.7109375" style="70"/>
    <col min="12033" max="12033" width="16.7109375" style="70" customWidth="1"/>
    <col min="12034" max="12034" width="19.42578125" style="70" customWidth="1"/>
    <col min="12035" max="12035" width="14.28515625" style="70" customWidth="1"/>
    <col min="12036" max="12036" width="13" style="70" customWidth="1"/>
    <col min="12037" max="12038" width="8.7109375" style="70"/>
    <col min="12039" max="12039" width="19.140625" style="70" customWidth="1"/>
    <col min="12040" max="12040" width="0" style="70" hidden="1" customWidth="1"/>
    <col min="12041" max="12288" width="8.7109375" style="70"/>
    <col min="12289" max="12289" width="16.7109375" style="70" customWidth="1"/>
    <col min="12290" max="12290" width="19.42578125" style="70" customWidth="1"/>
    <col min="12291" max="12291" width="14.28515625" style="70" customWidth="1"/>
    <col min="12292" max="12292" width="13" style="70" customWidth="1"/>
    <col min="12293" max="12294" width="8.7109375" style="70"/>
    <col min="12295" max="12295" width="19.140625" style="70" customWidth="1"/>
    <col min="12296" max="12296" width="0" style="70" hidden="1" customWidth="1"/>
    <col min="12297" max="12544" width="8.7109375" style="70"/>
    <col min="12545" max="12545" width="16.7109375" style="70" customWidth="1"/>
    <col min="12546" max="12546" width="19.42578125" style="70" customWidth="1"/>
    <col min="12547" max="12547" width="14.28515625" style="70" customWidth="1"/>
    <col min="12548" max="12548" width="13" style="70" customWidth="1"/>
    <col min="12549" max="12550" width="8.7109375" style="70"/>
    <col min="12551" max="12551" width="19.140625" style="70" customWidth="1"/>
    <col min="12552" max="12552" width="0" style="70" hidden="1" customWidth="1"/>
    <col min="12553" max="12800" width="8.7109375" style="70"/>
    <col min="12801" max="12801" width="16.7109375" style="70" customWidth="1"/>
    <col min="12802" max="12802" width="19.42578125" style="70" customWidth="1"/>
    <col min="12803" max="12803" width="14.28515625" style="70" customWidth="1"/>
    <col min="12804" max="12804" width="13" style="70" customWidth="1"/>
    <col min="12805" max="12806" width="8.7109375" style="70"/>
    <col min="12807" max="12807" width="19.140625" style="70" customWidth="1"/>
    <col min="12808" max="12808" width="0" style="70" hidden="1" customWidth="1"/>
    <col min="12809" max="13056" width="8.7109375" style="70"/>
    <col min="13057" max="13057" width="16.7109375" style="70" customWidth="1"/>
    <col min="13058" max="13058" width="19.42578125" style="70" customWidth="1"/>
    <col min="13059" max="13059" width="14.28515625" style="70" customWidth="1"/>
    <col min="13060" max="13060" width="13" style="70" customWidth="1"/>
    <col min="13061" max="13062" width="8.7109375" style="70"/>
    <col min="13063" max="13063" width="19.140625" style="70" customWidth="1"/>
    <col min="13064" max="13064" width="0" style="70" hidden="1" customWidth="1"/>
    <col min="13065" max="13312" width="8.7109375" style="70"/>
    <col min="13313" max="13313" width="16.7109375" style="70" customWidth="1"/>
    <col min="13314" max="13314" width="19.42578125" style="70" customWidth="1"/>
    <col min="13315" max="13315" width="14.28515625" style="70" customWidth="1"/>
    <col min="13316" max="13316" width="13" style="70" customWidth="1"/>
    <col min="13317" max="13318" width="8.7109375" style="70"/>
    <col min="13319" max="13319" width="19.140625" style="70" customWidth="1"/>
    <col min="13320" max="13320" width="0" style="70" hidden="1" customWidth="1"/>
    <col min="13321" max="13568" width="8.7109375" style="70"/>
    <col min="13569" max="13569" width="16.7109375" style="70" customWidth="1"/>
    <col min="13570" max="13570" width="19.42578125" style="70" customWidth="1"/>
    <col min="13571" max="13571" width="14.28515625" style="70" customWidth="1"/>
    <col min="13572" max="13572" width="13" style="70" customWidth="1"/>
    <col min="13573" max="13574" width="8.7109375" style="70"/>
    <col min="13575" max="13575" width="19.140625" style="70" customWidth="1"/>
    <col min="13576" max="13576" width="0" style="70" hidden="1" customWidth="1"/>
    <col min="13577" max="13824" width="8.7109375" style="70"/>
    <col min="13825" max="13825" width="16.7109375" style="70" customWidth="1"/>
    <col min="13826" max="13826" width="19.42578125" style="70" customWidth="1"/>
    <col min="13827" max="13827" width="14.28515625" style="70" customWidth="1"/>
    <col min="13828" max="13828" width="13" style="70" customWidth="1"/>
    <col min="13829" max="13830" width="8.7109375" style="70"/>
    <col min="13831" max="13831" width="19.140625" style="70" customWidth="1"/>
    <col min="13832" max="13832" width="0" style="70" hidden="1" customWidth="1"/>
    <col min="13833" max="14080" width="8.7109375" style="70"/>
    <col min="14081" max="14081" width="16.7109375" style="70" customWidth="1"/>
    <col min="14082" max="14082" width="19.42578125" style="70" customWidth="1"/>
    <col min="14083" max="14083" width="14.28515625" style="70" customWidth="1"/>
    <col min="14084" max="14084" width="13" style="70" customWidth="1"/>
    <col min="14085" max="14086" width="8.7109375" style="70"/>
    <col min="14087" max="14087" width="19.140625" style="70" customWidth="1"/>
    <col min="14088" max="14088" width="0" style="70" hidden="1" customWidth="1"/>
    <col min="14089" max="14336" width="8.7109375" style="70"/>
    <col min="14337" max="14337" width="16.7109375" style="70" customWidth="1"/>
    <col min="14338" max="14338" width="19.42578125" style="70" customWidth="1"/>
    <col min="14339" max="14339" width="14.28515625" style="70" customWidth="1"/>
    <col min="14340" max="14340" width="13" style="70" customWidth="1"/>
    <col min="14341" max="14342" width="8.7109375" style="70"/>
    <col min="14343" max="14343" width="19.140625" style="70" customWidth="1"/>
    <col min="14344" max="14344" width="0" style="70" hidden="1" customWidth="1"/>
    <col min="14345" max="14592" width="8.7109375" style="70"/>
    <col min="14593" max="14593" width="16.7109375" style="70" customWidth="1"/>
    <col min="14594" max="14594" width="19.42578125" style="70" customWidth="1"/>
    <col min="14595" max="14595" width="14.28515625" style="70" customWidth="1"/>
    <col min="14596" max="14596" width="13" style="70" customWidth="1"/>
    <col min="14597" max="14598" width="8.7109375" style="70"/>
    <col min="14599" max="14599" width="19.140625" style="70" customWidth="1"/>
    <col min="14600" max="14600" width="0" style="70" hidden="1" customWidth="1"/>
    <col min="14601" max="14848" width="8.7109375" style="70"/>
    <col min="14849" max="14849" width="16.7109375" style="70" customWidth="1"/>
    <col min="14850" max="14850" width="19.42578125" style="70" customWidth="1"/>
    <col min="14851" max="14851" width="14.28515625" style="70" customWidth="1"/>
    <col min="14852" max="14852" width="13" style="70" customWidth="1"/>
    <col min="14853" max="14854" width="8.7109375" style="70"/>
    <col min="14855" max="14855" width="19.140625" style="70" customWidth="1"/>
    <col min="14856" max="14856" width="0" style="70" hidden="1" customWidth="1"/>
    <col min="14857" max="15104" width="8.7109375" style="70"/>
    <col min="15105" max="15105" width="16.7109375" style="70" customWidth="1"/>
    <col min="15106" max="15106" width="19.42578125" style="70" customWidth="1"/>
    <col min="15107" max="15107" width="14.28515625" style="70" customWidth="1"/>
    <col min="15108" max="15108" width="13" style="70" customWidth="1"/>
    <col min="15109" max="15110" width="8.7109375" style="70"/>
    <col min="15111" max="15111" width="19.140625" style="70" customWidth="1"/>
    <col min="15112" max="15112" width="0" style="70" hidden="1" customWidth="1"/>
    <col min="15113" max="15360" width="8.7109375" style="70"/>
    <col min="15361" max="15361" width="16.7109375" style="70" customWidth="1"/>
    <col min="15362" max="15362" width="19.42578125" style="70" customWidth="1"/>
    <col min="15363" max="15363" width="14.28515625" style="70" customWidth="1"/>
    <col min="15364" max="15364" width="13" style="70" customWidth="1"/>
    <col min="15365" max="15366" width="8.7109375" style="70"/>
    <col min="15367" max="15367" width="19.140625" style="70" customWidth="1"/>
    <col min="15368" max="15368" width="0" style="70" hidden="1" customWidth="1"/>
    <col min="15369" max="15616" width="8.7109375" style="70"/>
    <col min="15617" max="15617" width="16.7109375" style="70" customWidth="1"/>
    <col min="15618" max="15618" width="19.42578125" style="70" customWidth="1"/>
    <col min="15619" max="15619" width="14.28515625" style="70" customWidth="1"/>
    <col min="15620" max="15620" width="13" style="70" customWidth="1"/>
    <col min="15621" max="15622" width="8.7109375" style="70"/>
    <col min="15623" max="15623" width="19.140625" style="70" customWidth="1"/>
    <col min="15624" max="15624" width="0" style="70" hidden="1" customWidth="1"/>
    <col min="15625" max="15872" width="8.7109375" style="70"/>
    <col min="15873" max="15873" width="16.7109375" style="70" customWidth="1"/>
    <col min="15874" max="15874" width="19.42578125" style="70" customWidth="1"/>
    <col min="15875" max="15875" width="14.28515625" style="70" customWidth="1"/>
    <col min="15876" max="15876" width="13" style="70" customWidth="1"/>
    <col min="15877" max="15878" width="8.7109375" style="70"/>
    <col min="15879" max="15879" width="19.140625" style="70" customWidth="1"/>
    <col min="15880" max="15880" width="0" style="70" hidden="1" customWidth="1"/>
    <col min="15881" max="16128" width="8.7109375" style="70"/>
    <col min="16129" max="16129" width="16.7109375" style="70" customWidth="1"/>
    <col min="16130" max="16130" width="19.42578125" style="70" customWidth="1"/>
    <col min="16131" max="16131" width="14.28515625" style="70" customWidth="1"/>
    <col min="16132" max="16132" width="13" style="70" customWidth="1"/>
    <col min="16133" max="16134" width="8.7109375" style="70"/>
    <col min="16135" max="16135" width="19.140625" style="70" customWidth="1"/>
    <col min="16136" max="16136" width="0" style="70" hidden="1" customWidth="1"/>
    <col min="16137" max="16384" width="8.7109375" style="70"/>
  </cols>
  <sheetData>
    <row r="1" spans="1:8" ht="27">
      <c r="A1" s="68" t="s">
        <v>228</v>
      </c>
      <c r="B1" s="68" t="s">
        <v>229</v>
      </c>
      <c r="C1" s="68" t="s">
        <v>230</v>
      </c>
      <c r="D1" s="68" t="s">
        <v>231</v>
      </c>
      <c r="E1" s="69" t="s">
        <v>176</v>
      </c>
      <c r="F1" s="68" t="s">
        <v>191</v>
      </c>
      <c r="G1" s="68" t="s">
        <v>232</v>
      </c>
      <c r="H1" s="68" t="s">
        <v>233</v>
      </c>
    </row>
    <row r="2" spans="1:8">
      <c r="A2" s="64"/>
      <c r="E2" s="98"/>
    </row>
    <row r="3" spans="1:8">
      <c r="A3" s="64"/>
    </row>
    <row r="4" spans="1:8">
      <c r="A4" s="64"/>
    </row>
    <row r="5" spans="1:8">
      <c r="A5" s="64"/>
    </row>
    <row r="6" spans="1:8">
      <c r="A6" s="64"/>
    </row>
    <row r="7" spans="1:8">
      <c r="A7" s="64"/>
    </row>
    <row r="8" spans="1:8">
      <c r="A8" s="64"/>
    </row>
    <row r="9" spans="1:8">
      <c r="A9" s="64"/>
    </row>
    <row r="10" spans="1:8">
      <c r="A10" s="64"/>
    </row>
    <row r="11" spans="1:8">
      <c r="A11" s="64"/>
    </row>
    <row r="12" spans="1:8">
      <c r="A12" s="64"/>
    </row>
    <row r="13" spans="1:8">
      <c r="A13" s="64"/>
    </row>
    <row r="14" spans="1:8">
      <c r="A14" s="64"/>
    </row>
    <row r="15" spans="1:8">
      <c r="A15" s="64"/>
    </row>
    <row r="16" spans="1:8">
      <c r="A16" s="64"/>
    </row>
    <row r="17" spans="1:1">
      <c r="A17" s="64"/>
    </row>
    <row r="18" spans="1:1">
      <c r="A18" s="64"/>
    </row>
    <row r="19" spans="1:1">
      <c r="A19" s="64"/>
    </row>
    <row r="20" spans="1:1">
      <c r="A20" s="64"/>
    </row>
    <row r="21" spans="1:1">
      <c r="A21" s="64"/>
    </row>
    <row r="22" spans="1:1">
      <c r="A22" s="64"/>
    </row>
    <row r="23" spans="1:1">
      <c r="A23" s="64"/>
    </row>
    <row r="24" spans="1:1">
      <c r="A24" s="64"/>
    </row>
    <row r="25" spans="1:1">
      <c r="A25" s="64"/>
    </row>
    <row r="26" spans="1:1">
      <c r="A26" s="64"/>
    </row>
    <row r="27" spans="1:1">
      <c r="A27" s="64"/>
    </row>
    <row r="28" spans="1:1">
      <c r="A28" s="64"/>
    </row>
    <row r="29" spans="1:1">
      <c r="A29" s="64"/>
    </row>
    <row r="30" spans="1:1">
      <c r="A30" s="64"/>
    </row>
    <row r="31" spans="1:1">
      <c r="A31" s="64"/>
    </row>
    <row r="32" spans="1:1">
      <c r="A32" s="64"/>
    </row>
    <row r="33" spans="1:1">
      <c r="A33" s="64"/>
    </row>
    <row r="34" spans="1:1">
      <c r="A34" s="64"/>
    </row>
    <row r="35" spans="1:1">
      <c r="A35" s="64"/>
    </row>
    <row r="36" spans="1:1">
      <c r="A36" s="64"/>
    </row>
    <row r="37" spans="1:1">
      <c r="A37" s="64"/>
    </row>
    <row r="38" spans="1:1">
      <c r="A38" s="64"/>
    </row>
    <row r="39" spans="1:1">
      <c r="A39" s="64"/>
    </row>
    <row r="40" spans="1:1">
      <c r="A40" s="64"/>
    </row>
    <row r="41" spans="1:1">
      <c r="A41" s="64"/>
    </row>
    <row r="42" spans="1:1">
      <c r="A42" s="64"/>
    </row>
    <row r="43" spans="1:1">
      <c r="A43" s="64"/>
    </row>
    <row r="44" spans="1:1">
      <c r="A44" s="64"/>
    </row>
    <row r="45" spans="1:1">
      <c r="A45" s="64"/>
    </row>
    <row r="46" spans="1:1">
      <c r="A46" s="64"/>
    </row>
    <row r="47" spans="1:1">
      <c r="A47" s="64"/>
    </row>
    <row r="48" spans="1:1">
      <c r="A48" s="64"/>
    </row>
    <row r="49" spans="1:1">
      <c r="A49" s="64"/>
    </row>
    <row r="50" spans="1:1">
      <c r="A50" s="64"/>
    </row>
    <row r="51" spans="1:1">
      <c r="A51" s="64"/>
    </row>
    <row r="52" spans="1:1">
      <c r="A52" s="64"/>
    </row>
    <row r="53" spans="1:1">
      <c r="A53" s="64"/>
    </row>
    <row r="54" spans="1:1">
      <c r="A54" s="64"/>
    </row>
    <row r="55" spans="1:1">
      <c r="A55" s="64"/>
    </row>
    <row r="56" spans="1:1">
      <c r="A56" s="64"/>
    </row>
    <row r="57" spans="1:1">
      <c r="A57" s="64"/>
    </row>
    <row r="58" spans="1:1">
      <c r="A58" s="64"/>
    </row>
    <row r="59" spans="1:1">
      <c r="A59" s="64"/>
    </row>
    <row r="60" spans="1:1">
      <c r="A60" s="64"/>
    </row>
    <row r="61" spans="1:1">
      <c r="A61" s="64"/>
    </row>
    <row r="62" spans="1:1">
      <c r="A62" s="64"/>
    </row>
    <row r="63" spans="1:1">
      <c r="A63" s="64"/>
    </row>
    <row r="64" spans="1:1">
      <c r="A64" s="64"/>
    </row>
    <row r="65" spans="1:1">
      <c r="A65" s="64"/>
    </row>
    <row r="66" spans="1:1">
      <c r="A66" s="64"/>
    </row>
    <row r="67" spans="1:1">
      <c r="A67" s="64"/>
    </row>
    <row r="68" spans="1:1">
      <c r="A68" s="64"/>
    </row>
    <row r="69" spans="1:1">
      <c r="A69" s="64"/>
    </row>
    <row r="70" spans="1:1">
      <c r="A70" s="64"/>
    </row>
    <row r="71" spans="1:1">
      <c r="A71" s="64"/>
    </row>
    <row r="72" spans="1:1">
      <c r="A72" s="64"/>
    </row>
    <row r="73" spans="1:1">
      <c r="A73" s="64"/>
    </row>
    <row r="74" spans="1:1">
      <c r="A74" s="64"/>
    </row>
    <row r="75" spans="1:1">
      <c r="A75" s="64"/>
    </row>
    <row r="76" spans="1:1">
      <c r="A76" s="64"/>
    </row>
    <row r="77" spans="1:1">
      <c r="A77" s="64"/>
    </row>
    <row r="78" spans="1:1">
      <c r="A78" s="64"/>
    </row>
    <row r="79" spans="1:1">
      <c r="A79" s="64"/>
    </row>
    <row r="80" spans="1:1">
      <c r="A80" s="64"/>
    </row>
    <row r="81" spans="1:1">
      <c r="A81" s="64"/>
    </row>
    <row r="82" spans="1:1">
      <c r="A82" s="64"/>
    </row>
    <row r="83" spans="1:1">
      <c r="A83" s="64"/>
    </row>
    <row r="84" spans="1:1">
      <c r="A84" s="64"/>
    </row>
    <row r="85" spans="1:1">
      <c r="A85" s="64"/>
    </row>
    <row r="86" spans="1:1">
      <c r="A86" s="64"/>
    </row>
    <row r="87" spans="1:1">
      <c r="A87" s="64"/>
    </row>
    <row r="88" spans="1:1">
      <c r="A88" s="64"/>
    </row>
    <row r="89" spans="1:1">
      <c r="A89" s="64"/>
    </row>
    <row r="90" spans="1:1">
      <c r="A90" s="64"/>
    </row>
    <row r="91" spans="1:1">
      <c r="A91" s="64"/>
    </row>
    <row r="92" spans="1:1">
      <c r="A92" s="64"/>
    </row>
    <row r="93" spans="1:1">
      <c r="A93" s="64"/>
    </row>
    <row r="94" spans="1:1">
      <c r="A94" s="64"/>
    </row>
    <row r="95" spans="1:1">
      <c r="A95" s="64"/>
    </row>
    <row r="96" spans="1:1">
      <c r="A96" s="64"/>
    </row>
    <row r="97" spans="1:1">
      <c r="A97" s="64"/>
    </row>
    <row r="98" spans="1:1">
      <c r="A98" s="64"/>
    </row>
    <row r="99" spans="1:1">
      <c r="A99" s="64"/>
    </row>
    <row r="100" spans="1:1">
      <c r="A100" s="64"/>
    </row>
    <row r="101" spans="1:1">
      <c r="A101" s="64"/>
    </row>
    <row r="102" spans="1:1">
      <c r="A102" s="64"/>
    </row>
    <row r="103" spans="1:1">
      <c r="A103" s="64"/>
    </row>
    <row r="104" spans="1:1">
      <c r="A104" s="64"/>
    </row>
    <row r="105" spans="1:1">
      <c r="A105" s="64"/>
    </row>
    <row r="106" spans="1:1">
      <c r="A106" s="64"/>
    </row>
    <row r="107" spans="1:1">
      <c r="A107" s="64"/>
    </row>
    <row r="108" spans="1:1">
      <c r="A108" s="64"/>
    </row>
    <row r="109" spans="1:1">
      <c r="A109" s="64"/>
    </row>
    <row r="110" spans="1:1">
      <c r="A110" s="64"/>
    </row>
    <row r="111" spans="1:1">
      <c r="A111" s="64"/>
    </row>
    <row r="112" spans="1:1">
      <c r="A112" s="64"/>
    </row>
    <row r="113" spans="1:1">
      <c r="A113" s="64"/>
    </row>
    <row r="114" spans="1:1">
      <c r="A114" s="64"/>
    </row>
    <row r="115" spans="1:1">
      <c r="A115" s="64"/>
    </row>
    <row r="116" spans="1:1">
      <c r="A116" s="64"/>
    </row>
    <row r="117" spans="1:1">
      <c r="A117" s="64"/>
    </row>
    <row r="118" spans="1:1">
      <c r="A118" s="64"/>
    </row>
    <row r="119" spans="1:1">
      <c r="A119" s="64"/>
    </row>
    <row r="120" spans="1:1">
      <c r="A120" s="64"/>
    </row>
    <row r="121" spans="1:1">
      <c r="A121" s="64"/>
    </row>
    <row r="122" spans="1:1">
      <c r="A122" s="64"/>
    </row>
    <row r="123" spans="1:1">
      <c r="A123" s="64"/>
    </row>
    <row r="124" spans="1:1">
      <c r="A124" s="64"/>
    </row>
    <row r="125" spans="1:1">
      <c r="A125" s="64"/>
    </row>
    <row r="126" spans="1:1">
      <c r="A126" s="64"/>
    </row>
    <row r="127" spans="1:1">
      <c r="A127" s="64"/>
    </row>
    <row r="128" spans="1:1">
      <c r="A128" s="64"/>
    </row>
    <row r="129" spans="1:1">
      <c r="A129" s="64"/>
    </row>
    <row r="130" spans="1:1">
      <c r="A130" s="64"/>
    </row>
    <row r="131" spans="1:1">
      <c r="A131" s="64"/>
    </row>
    <row r="132" spans="1:1">
      <c r="A132" s="64"/>
    </row>
    <row r="133" spans="1:1">
      <c r="A133" s="64"/>
    </row>
    <row r="134" spans="1:1">
      <c r="A134" s="64"/>
    </row>
    <row r="135" spans="1:1">
      <c r="A135" s="64"/>
    </row>
    <row r="136" spans="1:1">
      <c r="A136" s="64"/>
    </row>
    <row r="137" spans="1:1">
      <c r="A137" s="64"/>
    </row>
    <row r="138" spans="1:1">
      <c r="A138" s="64"/>
    </row>
    <row r="139" spans="1:1">
      <c r="A139" s="64"/>
    </row>
    <row r="140" spans="1:1">
      <c r="A140" s="64"/>
    </row>
    <row r="141" spans="1:1">
      <c r="A141" s="64"/>
    </row>
    <row r="142" spans="1:1">
      <c r="A142" s="64"/>
    </row>
    <row r="143" spans="1:1">
      <c r="A143" s="64"/>
    </row>
    <row r="144" spans="1:1">
      <c r="A144" s="64"/>
    </row>
    <row r="145" spans="1:1">
      <c r="A145" s="64"/>
    </row>
    <row r="146" spans="1:1">
      <c r="A146" s="64"/>
    </row>
    <row r="147" spans="1:1">
      <c r="A147" s="64"/>
    </row>
    <row r="148" spans="1:1">
      <c r="A148" s="64"/>
    </row>
    <row r="149" spans="1:1">
      <c r="A149" s="64"/>
    </row>
    <row r="150" spans="1:1">
      <c r="A150" s="64"/>
    </row>
    <row r="151" spans="1:1">
      <c r="A151" s="64"/>
    </row>
    <row r="152" spans="1:1">
      <c r="A152" s="64"/>
    </row>
    <row r="153" spans="1:1">
      <c r="A153" s="64"/>
    </row>
    <row r="154" spans="1:1">
      <c r="A154" s="64"/>
    </row>
    <row r="155" spans="1:1">
      <c r="A155" s="64"/>
    </row>
    <row r="156" spans="1:1">
      <c r="A156" s="64"/>
    </row>
    <row r="157" spans="1:1">
      <c r="A157" s="64"/>
    </row>
    <row r="158" spans="1:1">
      <c r="A158" s="64"/>
    </row>
    <row r="159" spans="1:1">
      <c r="A159" s="64"/>
    </row>
    <row r="160" spans="1:1">
      <c r="A160" s="64"/>
    </row>
    <row r="161" spans="1:1">
      <c r="A161" s="64"/>
    </row>
    <row r="162" spans="1:1">
      <c r="A162" s="64"/>
    </row>
    <row r="163" spans="1:1">
      <c r="A163" s="64"/>
    </row>
    <row r="164" spans="1:1">
      <c r="A164" s="64"/>
    </row>
    <row r="165" spans="1:1">
      <c r="A165" s="64"/>
    </row>
    <row r="166" spans="1:1">
      <c r="A166" s="64"/>
    </row>
    <row r="167" spans="1:1">
      <c r="A167" s="64"/>
    </row>
    <row r="168" spans="1:1">
      <c r="A168" s="64"/>
    </row>
    <row r="169" spans="1:1">
      <c r="A169" s="64"/>
    </row>
    <row r="170" spans="1:1">
      <c r="A170" s="64"/>
    </row>
    <row r="171" spans="1:1">
      <c r="A171" s="64"/>
    </row>
    <row r="172" spans="1:1">
      <c r="A172" s="64"/>
    </row>
    <row r="173" spans="1:1">
      <c r="A173" s="64"/>
    </row>
    <row r="174" spans="1:1">
      <c r="A174" s="64"/>
    </row>
    <row r="175" spans="1:1">
      <c r="A175" s="64"/>
    </row>
    <row r="176" spans="1:1">
      <c r="A176" s="64"/>
    </row>
    <row r="177" spans="1:1">
      <c r="A177" s="64"/>
    </row>
    <row r="178" spans="1:1">
      <c r="A178" s="64"/>
    </row>
    <row r="179" spans="1:1">
      <c r="A179" s="64"/>
    </row>
    <row r="180" spans="1:1">
      <c r="A180" s="64"/>
    </row>
    <row r="181" spans="1:1">
      <c r="A181" s="64"/>
    </row>
    <row r="182" spans="1:1">
      <c r="A182" s="64"/>
    </row>
    <row r="183" spans="1:1">
      <c r="A183" s="64"/>
    </row>
    <row r="184" spans="1:1">
      <c r="A184" s="64"/>
    </row>
    <row r="185" spans="1:1">
      <c r="A185" s="64"/>
    </row>
    <row r="186" spans="1:1">
      <c r="A186" s="64"/>
    </row>
    <row r="187" spans="1:1">
      <c r="A187" s="64"/>
    </row>
    <row r="188" spans="1:1">
      <c r="A188" s="64"/>
    </row>
    <row r="189" spans="1:1">
      <c r="A189" s="64"/>
    </row>
    <row r="190" spans="1:1">
      <c r="A190" s="64"/>
    </row>
    <row r="191" spans="1:1">
      <c r="A191" s="64"/>
    </row>
    <row r="192" spans="1:1">
      <c r="A192" s="64"/>
    </row>
    <row r="193" spans="1:1">
      <c r="A193" s="64"/>
    </row>
    <row r="194" spans="1:1">
      <c r="A194" s="64"/>
    </row>
    <row r="195" spans="1:1">
      <c r="A195" s="64"/>
    </row>
    <row r="196" spans="1:1">
      <c r="A196" s="64"/>
    </row>
    <row r="197" spans="1:1">
      <c r="A197" s="64"/>
    </row>
    <row r="198" spans="1:1">
      <c r="A198" s="64"/>
    </row>
    <row r="199" spans="1:1">
      <c r="A199" s="64"/>
    </row>
    <row r="200" spans="1:1">
      <c r="A200" s="64"/>
    </row>
    <row r="201" spans="1:1">
      <c r="A201" s="64"/>
    </row>
    <row r="202" spans="1:1">
      <c r="A202" s="64"/>
    </row>
    <row r="203" spans="1:1">
      <c r="A203" s="64"/>
    </row>
    <row r="204" spans="1:1">
      <c r="A204" s="64"/>
    </row>
    <row r="205" spans="1:1">
      <c r="A205" s="64"/>
    </row>
    <row r="206" spans="1:1">
      <c r="A206" s="64"/>
    </row>
    <row r="207" spans="1:1">
      <c r="A207" s="64"/>
    </row>
    <row r="208" spans="1:1">
      <c r="A208" s="64"/>
    </row>
    <row r="209" spans="1:1">
      <c r="A209" s="64"/>
    </row>
    <row r="210" spans="1:1">
      <c r="A210" s="64"/>
    </row>
    <row r="211" spans="1:1">
      <c r="A211" s="64"/>
    </row>
    <row r="212" spans="1:1">
      <c r="A212" s="64"/>
    </row>
    <row r="213" spans="1:1">
      <c r="A213" s="64"/>
    </row>
    <row r="214" spans="1:1">
      <c r="A214" s="64"/>
    </row>
    <row r="215" spans="1:1">
      <c r="A215" s="64"/>
    </row>
    <row r="216" spans="1:1">
      <c r="A216" s="64"/>
    </row>
    <row r="217" spans="1:1">
      <c r="A217" s="64"/>
    </row>
    <row r="218" spans="1:1">
      <c r="A218" s="64"/>
    </row>
    <row r="219" spans="1:1">
      <c r="A219" s="64"/>
    </row>
    <row r="220" spans="1:1">
      <c r="A220" s="64"/>
    </row>
    <row r="221" spans="1:1">
      <c r="A221" s="64"/>
    </row>
    <row r="222" spans="1:1">
      <c r="A222" s="64"/>
    </row>
    <row r="223" spans="1:1">
      <c r="A223" s="64"/>
    </row>
    <row r="224" spans="1:1">
      <c r="A224" s="64"/>
    </row>
    <row r="225" spans="1:1">
      <c r="A225" s="64"/>
    </row>
    <row r="226" spans="1:1">
      <c r="A226" s="64"/>
    </row>
    <row r="227" spans="1:1">
      <c r="A227" s="64"/>
    </row>
    <row r="228" spans="1:1">
      <c r="A228" s="64"/>
    </row>
    <row r="229" spans="1:1">
      <c r="A229" s="64"/>
    </row>
    <row r="230" spans="1:1">
      <c r="A230" s="64"/>
    </row>
    <row r="231" spans="1:1">
      <c r="A231" s="64"/>
    </row>
    <row r="232" spans="1:1">
      <c r="A232" s="64"/>
    </row>
    <row r="233" spans="1:1">
      <c r="A233" s="64"/>
    </row>
    <row r="234" spans="1:1">
      <c r="A234" s="64"/>
    </row>
    <row r="235" spans="1:1">
      <c r="A235" s="64"/>
    </row>
    <row r="236" spans="1:1">
      <c r="A236" s="64"/>
    </row>
    <row r="237" spans="1:1">
      <c r="A237" s="64"/>
    </row>
    <row r="238" spans="1:1">
      <c r="A238" s="64"/>
    </row>
    <row r="239" spans="1:1">
      <c r="A239" s="64"/>
    </row>
    <row r="240" spans="1:1">
      <c r="A240" s="64"/>
    </row>
    <row r="241" spans="1:1">
      <c r="A241" s="64"/>
    </row>
    <row r="242" spans="1:1">
      <c r="A242" s="64"/>
    </row>
    <row r="243" spans="1:1">
      <c r="A243" s="64"/>
    </row>
    <row r="244" spans="1:1">
      <c r="A244" s="64"/>
    </row>
    <row r="245" spans="1:1">
      <c r="A245" s="64"/>
    </row>
    <row r="246" spans="1:1">
      <c r="A246" s="64"/>
    </row>
    <row r="247" spans="1:1">
      <c r="A247" s="64"/>
    </row>
    <row r="248" spans="1:1">
      <c r="A248" s="64"/>
    </row>
    <row r="249" spans="1:1">
      <c r="A249" s="64"/>
    </row>
    <row r="250" spans="1:1">
      <c r="A250" s="64"/>
    </row>
    <row r="251" spans="1:1">
      <c r="A251" s="64"/>
    </row>
    <row r="252" spans="1:1">
      <c r="A252" s="64"/>
    </row>
    <row r="253" spans="1:1">
      <c r="A253" s="64"/>
    </row>
    <row r="254" spans="1:1">
      <c r="A254" s="64"/>
    </row>
    <row r="255" spans="1:1">
      <c r="A255" s="64"/>
    </row>
    <row r="256" spans="1:1">
      <c r="A256" s="64"/>
    </row>
    <row r="257" spans="1:1">
      <c r="A257" s="64"/>
    </row>
    <row r="258" spans="1:1">
      <c r="A258" s="64"/>
    </row>
    <row r="259" spans="1:1">
      <c r="A259" s="64"/>
    </row>
    <row r="260" spans="1:1">
      <c r="A260" s="64"/>
    </row>
    <row r="261" spans="1:1">
      <c r="A261" s="64"/>
    </row>
    <row r="262" spans="1:1">
      <c r="A262" s="64"/>
    </row>
    <row r="263" spans="1:1">
      <c r="A263" s="64"/>
    </row>
    <row r="264" spans="1:1">
      <c r="A264" s="64"/>
    </row>
    <row r="265" spans="1:1">
      <c r="A265" s="64"/>
    </row>
    <row r="266" spans="1:1">
      <c r="A266" s="64"/>
    </row>
    <row r="267" spans="1:1">
      <c r="A267" s="64"/>
    </row>
    <row r="268" spans="1:1">
      <c r="A268" s="64"/>
    </row>
    <row r="269" spans="1:1">
      <c r="A269" s="64"/>
    </row>
    <row r="270" spans="1:1">
      <c r="A270" s="64"/>
    </row>
    <row r="271" spans="1:1">
      <c r="A271" s="64"/>
    </row>
    <row r="272" spans="1:1">
      <c r="A272" s="64"/>
    </row>
    <row r="273" spans="1:1">
      <c r="A273" s="64"/>
    </row>
    <row r="274" spans="1:1">
      <c r="A274" s="64"/>
    </row>
    <row r="275" spans="1:1">
      <c r="A275" s="64"/>
    </row>
    <row r="276" spans="1:1">
      <c r="A276" s="64"/>
    </row>
    <row r="277" spans="1:1">
      <c r="A277" s="64"/>
    </row>
    <row r="278" spans="1:1">
      <c r="A278" s="64"/>
    </row>
    <row r="279" spans="1:1">
      <c r="A279" s="64"/>
    </row>
    <row r="280" spans="1:1">
      <c r="A280" s="64"/>
    </row>
    <row r="281" spans="1:1">
      <c r="A281" s="64"/>
    </row>
    <row r="282" spans="1:1">
      <c r="A282" s="64"/>
    </row>
    <row r="283" spans="1:1">
      <c r="A283" s="64"/>
    </row>
    <row r="284" spans="1:1">
      <c r="A284" s="64"/>
    </row>
    <row r="285" spans="1:1">
      <c r="A285" s="64"/>
    </row>
    <row r="286" spans="1:1">
      <c r="A286" s="64"/>
    </row>
    <row r="287" spans="1:1">
      <c r="A287" s="64"/>
    </row>
    <row r="288" spans="1:1">
      <c r="A288" s="64"/>
    </row>
    <row r="289" spans="1:1">
      <c r="A289" s="64"/>
    </row>
    <row r="290" spans="1:1">
      <c r="A290" s="64"/>
    </row>
    <row r="291" spans="1:1">
      <c r="A291" s="64"/>
    </row>
    <row r="292" spans="1:1">
      <c r="A292" s="64"/>
    </row>
    <row r="293" spans="1:1">
      <c r="A293" s="64"/>
    </row>
    <row r="294" spans="1:1">
      <c r="A294" s="64"/>
    </row>
    <row r="295" spans="1:1">
      <c r="A295" s="64"/>
    </row>
    <row r="296" spans="1:1">
      <c r="A296" s="64"/>
    </row>
    <row r="297" spans="1:1">
      <c r="A297" s="64"/>
    </row>
    <row r="298" spans="1:1">
      <c r="A298" s="64"/>
    </row>
    <row r="299" spans="1:1">
      <c r="A299" s="64"/>
    </row>
    <row r="300" spans="1:1">
      <c r="A300" s="64"/>
    </row>
    <row r="301" spans="1:1">
      <c r="A301" s="64"/>
    </row>
    <row r="302" spans="1:1">
      <c r="A302" s="64"/>
    </row>
    <row r="303" spans="1:1">
      <c r="A303" s="64"/>
    </row>
    <row r="304" spans="1:1">
      <c r="A304" s="64"/>
    </row>
    <row r="305" spans="1:1">
      <c r="A305" s="64"/>
    </row>
    <row r="306" spans="1:1">
      <c r="A306" s="64"/>
    </row>
    <row r="307" spans="1:1">
      <c r="A307" s="64"/>
    </row>
    <row r="308" spans="1:1">
      <c r="A308" s="64"/>
    </row>
    <row r="309" spans="1:1">
      <c r="A309" s="64"/>
    </row>
    <row r="310" spans="1:1">
      <c r="A310" s="64"/>
    </row>
    <row r="311" spans="1:1">
      <c r="A311" s="64"/>
    </row>
    <row r="312" spans="1:1">
      <c r="A312" s="64"/>
    </row>
    <row r="313" spans="1:1">
      <c r="A313" s="64"/>
    </row>
    <row r="314" spans="1:1">
      <c r="A314" s="64"/>
    </row>
    <row r="315" spans="1:1">
      <c r="A315" s="64"/>
    </row>
    <row r="316" spans="1:1">
      <c r="A316" s="64"/>
    </row>
    <row r="317" spans="1:1">
      <c r="A317" s="64"/>
    </row>
    <row r="318" spans="1:1">
      <c r="A318" s="64"/>
    </row>
    <row r="319" spans="1:1">
      <c r="A319" s="64"/>
    </row>
    <row r="320" spans="1:1">
      <c r="A320" s="64"/>
    </row>
    <row r="321" spans="1:1">
      <c r="A321" s="64"/>
    </row>
    <row r="322" spans="1:1">
      <c r="A322" s="64"/>
    </row>
    <row r="323" spans="1:1">
      <c r="A323" s="64"/>
    </row>
    <row r="324" spans="1:1">
      <c r="A324" s="64"/>
    </row>
    <row r="325" spans="1:1">
      <c r="A325" s="64"/>
    </row>
    <row r="326" spans="1:1">
      <c r="A326" s="64"/>
    </row>
    <row r="327" spans="1:1">
      <c r="A327" s="64"/>
    </row>
    <row r="328" spans="1:1">
      <c r="A328" s="64"/>
    </row>
    <row r="329" spans="1:1">
      <c r="A329" s="64"/>
    </row>
    <row r="330" spans="1:1">
      <c r="A330" s="64"/>
    </row>
    <row r="331" spans="1:1">
      <c r="A331" s="64"/>
    </row>
    <row r="332" spans="1:1">
      <c r="A332" s="64"/>
    </row>
    <row r="333" spans="1:1">
      <c r="A333" s="64"/>
    </row>
    <row r="334" spans="1:1">
      <c r="A334" s="64"/>
    </row>
    <row r="335" spans="1:1">
      <c r="A335" s="64"/>
    </row>
    <row r="336" spans="1:1">
      <c r="A336" s="64"/>
    </row>
    <row r="337" spans="1:1">
      <c r="A337" s="64"/>
    </row>
    <row r="338" spans="1:1">
      <c r="A338" s="64"/>
    </row>
    <row r="339" spans="1:1">
      <c r="A339" s="64"/>
    </row>
    <row r="340" spans="1:1">
      <c r="A340" s="64"/>
    </row>
    <row r="341" spans="1:1">
      <c r="A341" s="64"/>
    </row>
    <row r="342" spans="1:1">
      <c r="A342" s="64"/>
    </row>
    <row r="343" spans="1:1">
      <c r="A343" s="64"/>
    </row>
    <row r="344" spans="1:1">
      <c r="A344" s="64"/>
    </row>
    <row r="345" spans="1:1">
      <c r="A345" s="64"/>
    </row>
    <row r="346" spans="1:1">
      <c r="A346" s="64"/>
    </row>
    <row r="347" spans="1:1">
      <c r="A347" s="64"/>
    </row>
    <row r="348" spans="1:1">
      <c r="A348" s="64"/>
    </row>
    <row r="349" spans="1:1">
      <c r="A349" s="64"/>
    </row>
    <row r="350" spans="1:1">
      <c r="A350" s="64"/>
    </row>
    <row r="351" spans="1:1">
      <c r="A351" s="64"/>
    </row>
    <row r="352" spans="1:1">
      <c r="A352" s="64"/>
    </row>
    <row r="353" spans="1:1">
      <c r="A353" s="64"/>
    </row>
    <row r="354" spans="1:1">
      <c r="A354" s="64"/>
    </row>
    <row r="355" spans="1:1">
      <c r="A355" s="64"/>
    </row>
    <row r="356" spans="1:1">
      <c r="A356" s="64"/>
    </row>
    <row r="357" spans="1:1">
      <c r="A357" s="64"/>
    </row>
    <row r="358" spans="1:1">
      <c r="A358" s="64"/>
    </row>
    <row r="359" spans="1:1">
      <c r="A359" s="64"/>
    </row>
    <row r="360" spans="1:1">
      <c r="A360" s="64"/>
    </row>
    <row r="361" spans="1:1">
      <c r="A361" s="64"/>
    </row>
    <row r="362" spans="1:1">
      <c r="A362" s="64"/>
    </row>
    <row r="363" spans="1:1">
      <c r="A363" s="64"/>
    </row>
    <row r="364" spans="1:1">
      <c r="A364" s="64"/>
    </row>
    <row r="365" spans="1:1">
      <c r="A365" s="64"/>
    </row>
    <row r="366" spans="1:1">
      <c r="A366" s="64"/>
    </row>
    <row r="367" spans="1:1">
      <c r="A367" s="64"/>
    </row>
    <row r="368" spans="1:1">
      <c r="A368" s="64"/>
    </row>
    <row r="369" spans="1:1">
      <c r="A369" s="64"/>
    </row>
    <row r="370" spans="1:1">
      <c r="A370" s="64"/>
    </row>
    <row r="371" spans="1:1">
      <c r="A371" s="64"/>
    </row>
    <row r="372" spans="1:1">
      <c r="A372" s="64"/>
    </row>
    <row r="373" spans="1:1">
      <c r="A373" s="64"/>
    </row>
    <row r="374" spans="1:1">
      <c r="A374" s="64"/>
    </row>
    <row r="375" spans="1:1">
      <c r="A375" s="64"/>
    </row>
    <row r="376" spans="1:1">
      <c r="A376" s="64"/>
    </row>
    <row r="377" spans="1:1">
      <c r="A377" s="64"/>
    </row>
    <row r="378" spans="1:1">
      <c r="A378" s="64"/>
    </row>
    <row r="379" spans="1:1">
      <c r="A379" s="64"/>
    </row>
    <row r="380" spans="1:1">
      <c r="A380" s="64"/>
    </row>
    <row r="381" spans="1:1">
      <c r="A381" s="64"/>
    </row>
    <row r="382" spans="1:1">
      <c r="A382" s="64"/>
    </row>
    <row r="383" spans="1:1">
      <c r="A383" s="64"/>
    </row>
    <row r="384" spans="1:1">
      <c r="A384" s="64"/>
    </row>
    <row r="385" spans="1:1">
      <c r="A385" s="64"/>
    </row>
    <row r="386" spans="1:1">
      <c r="A386" s="64"/>
    </row>
    <row r="387" spans="1:1">
      <c r="A387" s="64"/>
    </row>
    <row r="388" spans="1:1">
      <c r="A388" s="64"/>
    </row>
    <row r="389" spans="1:1">
      <c r="A389" s="64"/>
    </row>
    <row r="390" spans="1:1">
      <c r="A390" s="64"/>
    </row>
    <row r="391" spans="1:1">
      <c r="A391" s="64"/>
    </row>
    <row r="392" spans="1:1">
      <c r="A392" s="64"/>
    </row>
    <row r="393" spans="1:1">
      <c r="A393" s="64"/>
    </row>
    <row r="394" spans="1:1">
      <c r="A394" s="64"/>
    </row>
    <row r="395" spans="1:1">
      <c r="A395" s="64"/>
    </row>
    <row r="396" spans="1:1">
      <c r="A396" s="64"/>
    </row>
    <row r="397" spans="1:1">
      <c r="A397" s="64"/>
    </row>
    <row r="398" spans="1:1">
      <c r="A398" s="64"/>
    </row>
    <row r="399" spans="1:1">
      <c r="A399" s="64"/>
    </row>
    <row r="400" spans="1:1">
      <c r="A400" s="64"/>
    </row>
    <row r="401" spans="1:1">
      <c r="A401" s="64"/>
    </row>
    <row r="402" spans="1:1">
      <c r="A402" s="64"/>
    </row>
    <row r="403" spans="1:1">
      <c r="A403" s="64"/>
    </row>
    <row r="404" spans="1:1">
      <c r="A404" s="64"/>
    </row>
    <row r="405" spans="1:1">
      <c r="A405" s="64"/>
    </row>
    <row r="406" spans="1:1">
      <c r="A406" s="64"/>
    </row>
    <row r="407" spans="1:1">
      <c r="A407" s="64"/>
    </row>
    <row r="408" spans="1:1">
      <c r="A408" s="64"/>
    </row>
    <row r="409" spans="1:1">
      <c r="A409" s="64"/>
    </row>
    <row r="410" spans="1:1">
      <c r="A410" s="64"/>
    </row>
    <row r="411" spans="1:1">
      <c r="A411" s="64"/>
    </row>
    <row r="412" spans="1:1">
      <c r="A412" s="64"/>
    </row>
    <row r="413" spans="1:1">
      <c r="A413" s="64"/>
    </row>
    <row r="414" spans="1:1">
      <c r="A414" s="64"/>
    </row>
    <row r="415" spans="1:1">
      <c r="A415" s="64"/>
    </row>
    <row r="416" spans="1:1">
      <c r="A416" s="64"/>
    </row>
    <row r="417" spans="1:1">
      <c r="A417" s="64"/>
    </row>
    <row r="418" spans="1:1">
      <c r="A418" s="64"/>
    </row>
    <row r="419" spans="1:1">
      <c r="A419" s="64"/>
    </row>
    <row r="420" spans="1:1">
      <c r="A420" s="64"/>
    </row>
    <row r="421" spans="1:1">
      <c r="A421" s="64"/>
    </row>
    <row r="422" spans="1:1">
      <c r="A422" s="64"/>
    </row>
    <row r="423" spans="1:1">
      <c r="A423" s="64"/>
    </row>
    <row r="424" spans="1:1">
      <c r="A424" s="64"/>
    </row>
    <row r="425" spans="1:1">
      <c r="A425" s="64"/>
    </row>
    <row r="426" spans="1:1">
      <c r="A426" s="64"/>
    </row>
    <row r="427" spans="1:1">
      <c r="A427" s="64"/>
    </row>
    <row r="428" spans="1:1">
      <c r="A428" s="64"/>
    </row>
    <row r="429" spans="1:1">
      <c r="A429" s="64"/>
    </row>
    <row r="430" spans="1:1">
      <c r="A430" s="64"/>
    </row>
    <row r="431" spans="1:1">
      <c r="A431" s="64"/>
    </row>
    <row r="432" spans="1:1">
      <c r="A432" s="64"/>
    </row>
    <row r="433" spans="1:1">
      <c r="A433" s="64"/>
    </row>
    <row r="434" spans="1:1">
      <c r="A434" s="64"/>
    </row>
    <row r="435" spans="1:1">
      <c r="A435" s="64"/>
    </row>
    <row r="436" spans="1:1">
      <c r="A436" s="64"/>
    </row>
    <row r="437" spans="1:1">
      <c r="A437" s="64"/>
    </row>
    <row r="438" spans="1:1">
      <c r="A438" s="64"/>
    </row>
    <row r="439" spans="1:1">
      <c r="A439" s="64"/>
    </row>
    <row r="440" spans="1:1">
      <c r="A440" s="64"/>
    </row>
    <row r="441" spans="1:1">
      <c r="A441" s="64"/>
    </row>
    <row r="442" spans="1:1">
      <c r="A442" s="64"/>
    </row>
    <row r="443" spans="1:1">
      <c r="A443" s="64"/>
    </row>
    <row r="444" spans="1:1">
      <c r="A444" s="64"/>
    </row>
    <row r="445" spans="1:1">
      <c r="A445" s="64"/>
    </row>
    <row r="446" spans="1:1">
      <c r="A446" s="64"/>
    </row>
    <row r="447" spans="1:1">
      <c r="A447" s="64"/>
    </row>
    <row r="448" spans="1:1">
      <c r="A448" s="64"/>
    </row>
    <row r="449" spans="1:1">
      <c r="A449" s="64"/>
    </row>
    <row r="450" spans="1:1">
      <c r="A450" s="64"/>
    </row>
    <row r="451" spans="1:1">
      <c r="A451" s="64"/>
    </row>
    <row r="452" spans="1:1">
      <c r="A452" s="64"/>
    </row>
    <row r="453" spans="1:1">
      <c r="A453" s="64"/>
    </row>
    <row r="454" spans="1:1">
      <c r="A454" s="64"/>
    </row>
    <row r="455" spans="1:1">
      <c r="A455" s="64"/>
    </row>
    <row r="456" spans="1:1">
      <c r="A456" s="64"/>
    </row>
    <row r="457" spans="1:1">
      <c r="A457" s="64"/>
    </row>
    <row r="458" spans="1:1">
      <c r="A458" s="64"/>
    </row>
    <row r="459" spans="1:1">
      <c r="A459" s="64"/>
    </row>
    <row r="460" spans="1:1">
      <c r="A460" s="64"/>
    </row>
    <row r="461" spans="1:1">
      <c r="A461" s="64"/>
    </row>
    <row r="462" spans="1:1">
      <c r="A462" s="64"/>
    </row>
    <row r="463" spans="1:1">
      <c r="A463" s="64"/>
    </row>
    <row r="464" spans="1:1">
      <c r="A464" s="64"/>
    </row>
    <row r="465" spans="1:1">
      <c r="A465" s="64"/>
    </row>
    <row r="466" spans="1:1">
      <c r="A466" s="64"/>
    </row>
    <row r="467" spans="1:1">
      <c r="A467" s="64"/>
    </row>
    <row r="468" spans="1:1">
      <c r="A468" s="64"/>
    </row>
    <row r="469" spans="1:1">
      <c r="A469" s="64"/>
    </row>
    <row r="470" spans="1:1">
      <c r="A470" s="64"/>
    </row>
    <row r="471" spans="1:1">
      <c r="A471" s="64"/>
    </row>
    <row r="472" spans="1:1">
      <c r="A472" s="64"/>
    </row>
    <row r="473" spans="1:1">
      <c r="A473" s="64"/>
    </row>
    <row r="474" spans="1:1">
      <c r="A474" s="64"/>
    </row>
    <row r="475" spans="1:1">
      <c r="A475" s="64"/>
    </row>
    <row r="476" spans="1:1">
      <c r="A476" s="64"/>
    </row>
    <row r="477" spans="1:1">
      <c r="A477" s="64"/>
    </row>
    <row r="478" spans="1:1">
      <c r="A478" s="64"/>
    </row>
    <row r="479" spans="1:1">
      <c r="A479" s="64"/>
    </row>
    <row r="480" spans="1:1">
      <c r="A480" s="64"/>
    </row>
    <row r="481" spans="1:1">
      <c r="A481" s="64"/>
    </row>
    <row r="482" spans="1:1">
      <c r="A482" s="64"/>
    </row>
    <row r="483" spans="1:1">
      <c r="A483" s="64"/>
    </row>
    <row r="484" spans="1:1">
      <c r="A484" s="64"/>
    </row>
    <row r="485" spans="1:1">
      <c r="A485" s="64"/>
    </row>
    <row r="486" spans="1:1">
      <c r="A486" s="64"/>
    </row>
    <row r="487" spans="1:1">
      <c r="A487" s="64"/>
    </row>
    <row r="488" spans="1:1">
      <c r="A488" s="64"/>
    </row>
    <row r="489" spans="1:1">
      <c r="A489" s="64"/>
    </row>
    <row r="490" spans="1:1">
      <c r="A490" s="64"/>
    </row>
    <row r="491" spans="1:1">
      <c r="A491" s="64"/>
    </row>
    <row r="492" spans="1:1">
      <c r="A492" s="64"/>
    </row>
    <row r="493" spans="1:1">
      <c r="A493" s="64"/>
    </row>
    <row r="494" spans="1:1">
      <c r="A494" s="64"/>
    </row>
    <row r="495" spans="1:1">
      <c r="A495" s="64"/>
    </row>
    <row r="496" spans="1:1">
      <c r="A496" s="64"/>
    </row>
    <row r="497" spans="1:1">
      <c r="A497" s="64"/>
    </row>
    <row r="498" spans="1:1">
      <c r="A498" s="64"/>
    </row>
    <row r="499" spans="1:1">
      <c r="A499" s="64"/>
    </row>
    <row r="500" spans="1:1">
      <c r="A500" s="64"/>
    </row>
    <row r="501" spans="1:1">
      <c r="A501" s="64"/>
    </row>
    <row r="502" spans="1:1">
      <c r="A502" s="64"/>
    </row>
    <row r="503" spans="1:1">
      <c r="A503" s="64"/>
    </row>
    <row r="504" spans="1:1">
      <c r="A504" s="64"/>
    </row>
    <row r="505" spans="1:1">
      <c r="A505" s="64"/>
    </row>
    <row r="506" spans="1:1">
      <c r="A506" s="64"/>
    </row>
    <row r="507" spans="1:1">
      <c r="A507" s="64"/>
    </row>
    <row r="508" spans="1:1">
      <c r="A508" s="64"/>
    </row>
    <row r="509" spans="1:1">
      <c r="A509" s="64"/>
    </row>
    <row r="510" spans="1:1">
      <c r="A510" s="64"/>
    </row>
    <row r="511" spans="1:1">
      <c r="A511" s="64"/>
    </row>
    <row r="512" spans="1:1">
      <c r="A512" s="64"/>
    </row>
    <row r="513" spans="1:1">
      <c r="A513" s="64"/>
    </row>
    <row r="514" spans="1:1">
      <c r="A514" s="64"/>
    </row>
    <row r="515" spans="1:1">
      <c r="A515" s="64"/>
    </row>
    <row r="516" spans="1:1">
      <c r="A516" s="64"/>
    </row>
    <row r="517" spans="1:1">
      <c r="A517" s="64"/>
    </row>
    <row r="518" spans="1:1">
      <c r="A518" s="64"/>
    </row>
    <row r="519" spans="1:1">
      <c r="A519" s="64"/>
    </row>
    <row r="520" spans="1:1">
      <c r="A520" s="64"/>
    </row>
    <row r="521" spans="1:1">
      <c r="A521" s="64"/>
    </row>
    <row r="522" spans="1:1">
      <c r="A522" s="64"/>
    </row>
    <row r="523" spans="1:1">
      <c r="A523" s="64"/>
    </row>
    <row r="524" spans="1:1">
      <c r="A524" s="64"/>
    </row>
    <row r="525" spans="1:1">
      <c r="A525" s="64"/>
    </row>
    <row r="526" spans="1:1">
      <c r="A526" s="64"/>
    </row>
    <row r="527" spans="1:1">
      <c r="A527" s="64"/>
    </row>
    <row r="528" spans="1:1">
      <c r="A528" s="64"/>
    </row>
    <row r="529" spans="1:1">
      <c r="A529" s="64"/>
    </row>
    <row r="530" spans="1:1">
      <c r="A530" s="64"/>
    </row>
    <row r="531" spans="1:1">
      <c r="A531" s="64"/>
    </row>
    <row r="532" spans="1:1">
      <c r="A532" s="64"/>
    </row>
    <row r="533" spans="1:1">
      <c r="A533" s="64"/>
    </row>
    <row r="534" spans="1:1">
      <c r="A534" s="64"/>
    </row>
    <row r="535" spans="1:1">
      <c r="A535" s="64"/>
    </row>
    <row r="536" spans="1:1">
      <c r="A536" s="64"/>
    </row>
    <row r="537" spans="1:1">
      <c r="A537" s="64"/>
    </row>
    <row r="538" spans="1:1">
      <c r="A538" s="64"/>
    </row>
    <row r="539" spans="1:1">
      <c r="A539" s="64"/>
    </row>
    <row r="540" spans="1:1">
      <c r="A540" s="64"/>
    </row>
    <row r="541" spans="1:1">
      <c r="A541" s="64"/>
    </row>
    <row r="542" spans="1:1">
      <c r="A542" s="64"/>
    </row>
  </sheetData>
  <dataValidations count="1">
    <dataValidation type="list" allowBlank="1" showInputMessage="1" showErrorMessage="1" prompt="H=Husb_x000a_S= Son_x000a_D= Daughter_x000a_W=Wife" sqref="G2:G2740 JC2:JC2740 SY2:SY2740 ACU2:ACU2740 AMQ2:AMQ2740 AWM2:AWM2740 BGI2:BGI2740 BQE2:BQE2740 CAA2:CAA2740 CJW2:CJW2740 CTS2:CTS2740 DDO2:DDO2740 DNK2:DNK2740 DXG2:DXG2740 EHC2:EHC2740 EQY2:EQY2740 FAU2:FAU2740 FKQ2:FKQ2740 FUM2:FUM2740 GEI2:GEI2740 GOE2:GOE2740 GYA2:GYA2740 HHW2:HHW2740 HRS2:HRS2740 IBO2:IBO2740 ILK2:ILK2740 IVG2:IVG2740 JFC2:JFC2740 JOY2:JOY2740 JYU2:JYU2740 KIQ2:KIQ2740 KSM2:KSM2740 LCI2:LCI2740 LME2:LME2740 LWA2:LWA2740 MFW2:MFW2740 MPS2:MPS2740 MZO2:MZO2740 NJK2:NJK2740 NTG2:NTG2740 ODC2:ODC2740 OMY2:OMY2740 OWU2:OWU2740 PGQ2:PGQ2740 PQM2:PQM2740 QAI2:QAI2740 QKE2:QKE2740 QUA2:QUA2740 RDW2:RDW2740 RNS2:RNS2740 RXO2:RXO2740 SHK2:SHK2740 SRG2:SRG2740 TBC2:TBC2740 TKY2:TKY2740 TUU2:TUU2740 UEQ2:UEQ2740 UOM2:UOM2740 UYI2:UYI2740 VIE2:VIE2740 VSA2:VSA2740 WBW2:WBW2740 WLS2:WLS2740 WVO2:WVO2740 G65538:G68276 JC65538:JC68276 SY65538:SY68276 ACU65538:ACU68276 AMQ65538:AMQ68276 AWM65538:AWM68276 BGI65538:BGI68276 BQE65538:BQE68276 CAA65538:CAA68276 CJW65538:CJW68276 CTS65538:CTS68276 DDO65538:DDO68276 DNK65538:DNK68276 DXG65538:DXG68276 EHC65538:EHC68276 EQY65538:EQY68276 FAU65538:FAU68276 FKQ65538:FKQ68276 FUM65538:FUM68276 GEI65538:GEI68276 GOE65538:GOE68276 GYA65538:GYA68276 HHW65538:HHW68276 HRS65538:HRS68276 IBO65538:IBO68276 ILK65538:ILK68276 IVG65538:IVG68276 JFC65538:JFC68276 JOY65538:JOY68276 JYU65538:JYU68276 KIQ65538:KIQ68276 KSM65538:KSM68276 LCI65538:LCI68276 LME65538:LME68276 LWA65538:LWA68276 MFW65538:MFW68276 MPS65538:MPS68276 MZO65538:MZO68276 NJK65538:NJK68276 NTG65538:NTG68276 ODC65538:ODC68276 OMY65538:OMY68276 OWU65538:OWU68276 PGQ65538:PGQ68276 PQM65538:PQM68276 QAI65538:QAI68276 QKE65538:QKE68276 QUA65538:QUA68276 RDW65538:RDW68276 RNS65538:RNS68276 RXO65538:RXO68276 SHK65538:SHK68276 SRG65538:SRG68276 TBC65538:TBC68276 TKY65538:TKY68276 TUU65538:TUU68276 UEQ65538:UEQ68276 UOM65538:UOM68276 UYI65538:UYI68276 VIE65538:VIE68276 VSA65538:VSA68276 WBW65538:WBW68276 WLS65538:WLS68276 WVO65538:WVO68276 G131074:G133812 JC131074:JC133812 SY131074:SY133812 ACU131074:ACU133812 AMQ131074:AMQ133812 AWM131074:AWM133812 BGI131074:BGI133812 BQE131074:BQE133812 CAA131074:CAA133812 CJW131074:CJW133812 CTS131074:CTS133812 DDO131074:DDO133812 DNK131074:DNK133812 DXG131074:DXG133812 EHC131074:EHC133812 EQY131074:EQY133812 FAU131074:FAU133812 FKQ131074:FKQ133812 FUM131074:FUM133812 GEI131074:GEI133812 GOE131074:GOE133812 GYA131074:GYA133812 HHW131074:HHW133812 HRS131074:HRS133812 IBO131074:IBO133812 ILK131074:ILK133812 IVG131074:IVG133812 JFC131074:JFC133812 JOY131074:JOY133812 JYU131074:JYU133812 KIQ131074:KIQ133812 KSM131074:KSM133812 LCI131074:LCI133812 LME131074:LME133812 LWA131074:LWA133812 MFW131074:MFW133812 MPS131074:MPS133812 MZO131074:MZO133812 NJK131074:NJK133812 NTG131074:NTG133812 ODC131074:ODC133812 OMY131074:OMY133812 OWU131074:OWU133812 PGQ131074:PGQ133812 PQM131074:PQM133812 QAI131074:QAI133812 QKE131074:QKE133812 QUA131074:QUA133812 RDW131074:RDW133812 RNS131074:RNS133812 RXO131074:RXO133812 SHK131074:SHK133812 SRG131074:SRG133812 TBC131074:TBC133812 TKY131074:TKY133812 TUU131074:TUU133812 UEQ131074:UEQ133812 UOM131074:UOM133812 UYI131074:UYI133812 VIE131074:VIE133812 VSA131074:VSA133812 WBW131074:WBW133812 WLS131074:WLS133812 WVO131074:WVO133812 G196610:G199348 JC196610:JC199348 SY196610:SY199348 ACU196610:ACU199348 AMQ196610:AMQ199348 AWM196610:AWM199348 BGI196610:BGI199348 BQE196610:BQE199348 CAA196610:CAA199348 CJW196610:CJW199348 CTS196610:CTS199348 DDO196610:DDO199348 DNK196610:DNK199348 DXG196610:DXG199348 EHC196610:EHC199348 EQY196610:EQY199348 FAU196610:FAU199348 FKQ196610:FKQ199348 FUM196610:FUM199348 GEI196610:GEI199348 GOE196610:GOE199348 GYA196610:GYA199348 HHW196610:HHW199348 HRS196610:HRS199348 IBO196610:IBO199348 ILK196610:ILK199348 IVG196610:IVG199348 JFC196610:JFC199348 JOY196610:JOY199348 JYU196610:JYU199348 KIQ196610:KIQ199348 KSM196610:KSM199348 LCI196610:LCI199348 LME196610:LME199348 LWA196610:LWA199348 MFW196610:MFW199348 MPS196610:MPS199348 MZO196610:MZO199348 NJK196610:NJK199348 NTG196610:NTG199348 ODC196610:ODC199348 OMY196610:OMY199348 OWU196610:OWU199348 PGQ196610:PGQ199348 PQM196610:PQM199348 QAI196610:QAI199348 QKE196610:QKE199348 QUA196610:QUA199348 RDW196610:RDW199348 RNS196610:RNS199348 RXO196610:RXO199348 SHK196610:SHK199348 SRG196610:SRG199348 TBC196610:TBC199348 TKY196610:TKY199348 TUU196610:TUU199348 UEQ196610:UEQ199348 UOM196610:UOM199348 UYI196610:UYI199348 VIE196610:VIE199348 VSA196610:VSA199348 WBW196610:WBW199348 WLS196610:WLS199348 WVO196610:WVO199348 G262146:G264884 JC262146:JC264884 SY262146:SY264884 ACU262146:ACU264884 AMQ262146:AMQ264884 AWM262146:AWM264884 BGI262146:BGI264884 BQE262146:BQE264884 CAA262146:CAA264884 CJW262146:CJW264884 CTS262146:CTS264884 DDO262146:DDO264884 DNK262146:DNK264884 DXG262146:DXG264884 EHC262146:EHC264884 EQY262146:EQY264884 FAU262146:FAU264884 FKQ262146:FKQ264884 FUM262146:FUM264884 GEI262146:GEI264884 GOE262146:GOE264884 GYA262146:GYA264884 HHW262146:HHW264884 HRS262146:HRS264884 IBO262146:IBO264884 ILK262146:ILK264884 IVG262146:IVG264884 JFC262146:JFC264884 JOY262146:JOY264884 JYU262146:JYU264884 KIQ262146:KIQ264884 KSM262146:KSM264884 LCI262146:LCI264884 LME262146:LME264884 LWA262146:LWA264884 MFW262146:MFW264884 MPS262146:MPS264884 MZO262146:MZO264884 NJK262146:NJK264884 NTG262146:NTG264884 ODC262146:ODC264884 OMY262146:OMY264884 OWU262146:OWU264884 PGQ262146:PGQ264884 PQM262146:PQM264884 QAI262146:QAI264884 QKE262146:QKE264884 QUA262146:QUA264884 RDW262146:RDW264884 RNS262146:RNS264884 RXO262146:RXO264884 SHK262146:SHK264884 SRG262146:SRG264884 TBC262146:TBC264884 TKY262146:TKY264884 TUU262146:TUU264884 UEQ262146:UEQ264884 UOM262146:UOM264884 UYI262146:UYI264884 VIE262146:VIE264884 VSA262146:VSA264884 WBW262146:WBW264884 WLS262146:WLS264884 WVO262146:WVO264884 G327682:G330420 JC327682:JC330420 SY327682:SY330420 ACU327682:ACU330420 AMQ327682:AMQ330420 AWM327682:AWM330420 BGI327682:BGI330420 BQE327682:BQE330420 CAA327682:CAA330420 CJW327682:CJW330420 CTS327682:CTS330420 DDO327682:DDO330420 DNK327682:DNK330420 DXG327682:DXG330420 EHC327682:EHC330420 EQY327682:EQY330420 FAU327682:FAU330420 FKQ327682:FKQ330420 FUM327682:FUM330420 GEI327682:GEI330420 GOE327682:GOE330420 GYA327682:GYA330420 HHW327682:HHW330420 HRS327682:HRS330420 IBO327682:IBO330420 ILK327682:ILK330420 IVG327682:IVG330420 JFC327682:JFC330420 JOY327682:JOY330420 JYU327682:JYU330420 KIQ327682:KIQ330420 KSM327682:KSM330420 LCI327682:LCI330420 LME327682:LME330420 LWA327682:LWA330420 MFW327682:MFW330420 MPS327682:MPS330420 MZO327682:MZO330420 NJK327682:NJK330420 NTG327682:NTG330420 ODC327682:ODC330420 OMY327682:OMY330420 OWU327682:OWU330420 PGQ327682:PGQ330420 PQM327682:PQM330420 QAI327682:QAI330420 QKE327682:QKE330420 QUA327682:QUA330420 RDW327682:RDW330420 RNS327682:RNS330420 RXO327682:RXO330420 SHK327682:SHK330420 SRG327682:SRG330420 TBC327682:TBC330420 TKY327682:TKY330420 TUU327682:TUU330420 UEQ327682:UEQ330420 UOM327682:UOM330420 UYI327682:UYI330420 VIE327682:VIE330420 VSA327682:VSA330420 WBW327682:WBW330420 WLS327682:WLS330420 WVO327682:WVO330420 G393218:G395956 JC393218:JC395956 SY393218:SY395956 ACU393218:ACU395956 AMQ393218:AMQ395956 AWM393218:AWM395956 BGI393218:BGI395956 BQE393218:BQE395956 CAA393218:CAA395956 CJW393218:CJW395956 CTS393218:CTS395956 DDO393218:DDO395956 DNK393218:DNK395956 DXG393218:DXG395956 EHC393218:EHC395956 EQY393218:EQY395956 FAU393218:FAU395956 FKQ393218:FKQ395956 FUM393218:FUM395956 GEI393218:GEI395956 GOE393218:GOE395956 GYA393218:GYA395956 HHW393218:HHW395956 HRS393218:HRS395956 IBO393218:IBO395956 ILK393218:ILK395956 IVG393218:IVG395956 JFC393218:JFC395956 JOY393218:JOY395956 JYU393218:JYU395956 KIQ393218:KIQ395956 KSM393218:KSM395956 LCI393218:LCI395956 LME393218:LME395956 LWA393218:LWA395956 MFW393218:MFW395956 MPS393218:MPS395956 MZO393218:MZO395956 NJK393218:NJK395956 NTG393218:NTG395956 ODC393218:ODC395956 OMY393218:OMY395956 OWU393218:OWU395956 PGQ393218:PGQ395956 PQM393218:PQM395956 QAI393218:QAI395956 QKE393218:QKE395956 QUA393218:QUA395956 RDW393218:RDW395956 RNS393218:RNS395956 RXO393218:RXO395956 SHK393218:SHK395956 SRG393218:SRG395956 TBC393218:TBC395956 TKY393218:TKY395956 TUU393218:TUU395956 UEQ393218:UEQ395956 UOM393218:UOM395956 UYI393218:UYI395956 VIE393218:VIE395956 VSA393218:VSA395956 WBW393218:WBW395956 WLS393218:WLS395956 WVO393218:WVO395956 G458754:G461492 JC458754:JC461492 SY458754:SY461492 ACU458754:ACU461492 AMQ458754:AMQ461492 AWM458754:AWM461492 BGI458754:BGI461492 BQE458754:BQE461492 CAA458754:CAA461492 CJW458754:CJW461492 CTS458754:CTS461492 DDO458754:DDO461492 DNK458754:DNK461492 DXG458754:DXG461492 EHC458754:EHC461492 EQY458754:EQY461492 FAU458754:FAU461492 FKQ458754:FKQ461492 FUM458754:FUM461492 GEI458754:GEI461492 GOE458754:GOE461492 GYA458754:GYA461492 HHW458754:HHW461492 HRS458754:HRS461492 IBO458754:IBO461492 ILK458754:ILK461492 IVG458754:IVG461492 JFC458754:JFC461492 JOY458754:JOY461492 JYU458754:JYU461492 KIQ458754:KIQ461492 KSM458754:KSM461492 LCI458754:LCI461492 LME458754:LME461492 LWA458754:LWA461492 MFW458754:MFW461492 MPS458754:MPS461492 MZO458754:MZO461492 NJK458754:NJK461492 NTG458754:NTG461492 ODC458754:ODC461492 OMY458754:OMY461492 OWU458754:OWU461492 PGQ458754:PGQ461492 PQM458754:PQM461492 QAI458754:QAI461492 QKE458754:QKE461492 QUA458754:QUA461492 RDW458754:RDW461492 RNS458754:RNS461492 RXO458754:RXO461492 SHK458754:SHK461492 SRG458754:SRG461492 TBC458754:TBC461492 TKY458754:TKY461492 TUU458754:TUU461492 UEQ458754:UEQ461492 UOM458754:UOM461492 UYI458754:UYI461492 VIE458754:VIE461492 VSA458754:VSA461492 WBW458754:WBW461492 WLS458754:WLS461492 WVO458754:WVO461492 G524290:G527028 JC524290:JC527028 SY524290:SY527028 ACU524290:ACU527028 AMQ524290:AMQ527028 AWM524290:AWM527028 BGI524290:BGI527028 BQE524290:BQE527028 CAA524290:CAA527028 CJW524290:CJW527028 CTS524290:CTS527028 DDO524290:DDO527028 DNK524290:DNK527028 DXG524290:DXG527028 EHC524290:EHC527028 EQY524290:EQY527028 FAU524290:FAU527028 FKQ524290:FKQ527028 FUM524290:FUM527028 GEI524290:GEI527028 GOE524290:GOE527028 GYA524290:GYA527028 HHW524290:HHW527028 HRS524290:HRS527028 IBO524290:IBO527028 ILK524290:ILK527028 IVG524290:IVG527028 JFC524290:JFC527028 JOY524290:JOY527028 JYU524290:JYU527028 KIQ524290:KIQ527028 KSM524290:KSM527028 LCI524290:LCI527028 LME524290:LME527028 LWA524290:LWA527028 MFW524290:MFW527028 MPS524290:MPS527028 MZO524290:MZO527028 NJK524290:NJK527028 NTG524290:NTG527028 ODC524290:ODC527028 OMY524290:OMY527028 OWU524290:OWU527028 PGQ524290:PGQ527028 PQM524290:PQM527028 QAI524290:QAI527028 QKE524290:QKE527028 QUA524290:QUA527028 RDW524290:RDW527028 RNS524290:RNS527028 RXO524290:RXO527028 SHK524290:SHK527028 SRG524290:SRG527028 TBC524290:TBC527028 TKY524290:TKY527028 TUU524290:TUU527028 UEQ524290:UEQ527028 UOM524290:UOM527028 UYI524290:UYI527028 VIE524290:VIE527028 VSA524290:VSA527028 WBW524290:WBW527028 WLS524290:WLS527028 WVO524290:WVO527028 G589826:G592564 JC589826:JC592564 SY589826:SY592564 ACU589826:ACU592564 AMQ589826:AMQ592564 AWM589826:AWM592564 BGI589826:BGI592564 BQE589826:BQE592564 CAA589826:CAA592564 CJW589826:CJW592564 CTS589826:CTS592564 DDO589826:DDO592564 DNK589826:DNK592564 DXG589826:DXG592564 EHC589826:EHC592564 EQY589826:EQY592564 FAU589826:FAU592564 FKQ589826:FKQ592564 FUM589826:FUM592564 GEI589826:GEI592564 GOE589826:GOE592564 GYA589826:GYA592564 HHW589826:HHW592564 HRS589826:HRS592564 IBO589826:IBO592564 ILK589826:ILK592564 IVG589826:IVG592564 JFC589826:JFC592564 JOY589826:JOY592564 JYU589826:JYU592564 KIQ589826:KIQ592564 KSM589826:KSM592564 LCI589826:LCI592564 LME589826:LME592564 LWA589826:LWA592564 MFW589826:MFW592564 MPS589826:MPS592564 MZO589826:MZO592564 NJK589826:NJK592564 NTG589826:NTG592564 ODC589826:ODC592564 OMY589826:OMY592564 OWU589826:OWU592564 PGQ589826:PGQ592564 PQM589826:PQM592564 QAI589826:QAI592564 QKE589826:QKE592564 QUA589826:QUA592564 RDW589826:RDW592564 RNS589826:RNS592564 RXO589826:RXO592564 SHK589826:SHK592564 SRG589826:SRG592564 TBC589826:TBC592564 TKY589826:TKY592564 TUU589826:TUU592564 UEQ589826:UEQ592564 UOM589826:UOM592564 UYI589826:UYI592564 VIE589826:VIE592564 VSA589826:VSA592564 WBW589826:WBW592564 WLS589826:WLS592564 WVO589826:WVO592564 G655362:G658100 JC655362:JC658100 SY655362:SY658100 ACU655362:ACU658100 AMQ655362:AMQ658100 AWM655362:AWM658100 BGI655362:BGI658100 BQE655362:BQE658100 CAA655362:CAA658100 CJW655362:CJW658100 CTS655362:CTS658100 DDO655362:DDO658100 DNK655362:DNK658100 DXG655362:DXG658100 EHC655362:EHC658100 EQY655362:EQY658100 FAU655362:FAU658100 FKQ655362:FKQ658100 FUM655362:FUM658100 GEI655362:GEI658100 GOE655362:GOE658100 GYA655362:GYA658100 HHW655362:HHW658100 HRS655362:HRS658100 IBO655362:IBO658100 ILK655362:ILK658100 IVG655362:IVG658100 JFC655362:JFC658100 JOY655362:JOY658100 JYU655362:JYU658100 KIQ655362:KIQ658100 KSM655362:KSM658100 LCI655362:LCI658100 LME655362:LME658100 LWA655362:LWA658100 MFW655362:MFW658100 MPS655362:MPS658100 MZO655362:MZO658100 NJK655362:NJK658100 NTG655362:NTG658100 ODC655362:ODC658100 OMY655362:OMY658100 OWU655362:OWU658100 PGQ655362:PGQ658100 PQM655362:PQM658100 QAI655362:QAI658100 QKE655362:QKE658100 QUA655362:QUA658100 RDW655362:RDW658100 RNS655362:RNS658100 RXO655362:RXO658100 SHK655362:SHK658100 SRG655362:SRG658100 TBC655362:TBC658100 TKY655362:TKY658100 TUU655362:TUU658100 UEQ655362:UEQ658100 UOM655362:UOM658100 UYI655362:UYI658100 VIE655362:VIE658100 VSA655362:VSA658100 WBW655362:WBW658100 WLS655362:WLS658100 WVO655362:WVO658100 G720898:G723636 JC720898:JC723636 SY720898:SY723636 ACU720898:ACU723636 AMQ720898:AMQ723636 AWM720898:AWM723636 BGI720898:BGI723636 BQE720898:BQE723636 CAA720898:CAA723636 CJW720898:CJW723636 CTS720898:CTS723636 DDO720898:DDO723636 DNK720898:DNK723636 DXG720898:DXG723636 EHC720898:EHC723636 EQY720898:EQY723636 FAU720898:FAU723636 FKQ720898:FKQ723636 FUM720898:FUM723636 GEI720898:GEI723636 GOE720898:GOE723636 GYA720898:GYA723636 HHW720898:HHW723636 HRS720898:HRS723636 IBO720898:IBO723636 ILK720898:ILK723636 IVG720898:IVG723636 JFC720898:JFC723636 JOY720898:JOY723636 JYU720898:JYU723636 KIQ720898:KIQ723636 KSM720898:KSM723636 LCI720898:LCI723636 LME720898:LME723636 LWA720898:LWA723636 MFW720898:MFW723636 MPS720898:MPS723636 MZO720898:MZO723636 NJK720898:NJK723636 NTG720898:NTG723636 ODC720898:ODC723636 OMY720898:OMY723636 OWU720898:OWU723636 PGQ720898:PGQ723636 PQM720898:PQM723636 QAI720898:QAI723636 QKE720898:QKE723636 QUA720898:QUA723636 RDW720898:RDW723636 RNS720898:RNS723636 RXO720898:RXO723636 SHK720898:SHK723636 SRG720898:SRG723636 TBC720898:TBC723636 TKY720898:TKY723636 TUU720898:TUU723636 UEQ720898:UEQ723636 UOM720898:UOM723636 UYI720898:UYI723636 VIE720898:VIE723636 VSA720898:VSA723636 WBW720898:WBW723636 WLS720898:WLS723636 WVO720898:WVO723636 G786434:G789172 JC786434:JC789172 SY786434:SY789172 ACU786434:ACU789172 AMQ786434:AMQ789172 AWM786434:AWM789172 BGI786434:BGI789172 BQE786434:BQE789172 CAA786434:CAA789172 CJW786434:CJW789172 CTS786434:CTS789172 DDO786434:DDO789172 DNK786434:DNK789172 DXG786434:DXG789172 EHC786434:EHC789172 EQY786434:EQY789172 FAU786434:FAU789172 FKQ786434:FKQ789172 FUM786434:FUM789172 GEI786434:GEI789172 GOE786434:GOE789172 GYA786434:GYA789172 HHW786434:HHW789172 HRS786434:HRS789172 IBO786434:IBO789172 ILK786434:ILK789172 IVG786434:IVG789172 JFC786434:JFC789172 JOY786434:JOY789172 JYU786434:JYU789172 KIQ786434:KIQ789172 KSM786434:KSM789172 LCI786434:LCI789172 LME786434:LME789172 LWA786434:LWA789172 MFW786434:MFW789172 MPS786434:MPS789172 MZO786434:MZO789172 NJK786434:NJK789172 NTG786434:NTG789172 ODC786434:ODC789172 OMY786434:OMY789172 OWU786434:OWU789172 PGQ786434:PGQ789172 PQM786434:PQM789172 QAI786434:QAI789172 QKE786434:QKE789172 QUA786434:QUA789172 RDW786434:RDW789172 RNS786434:RNS789172 RXO786434:RXO789172 SHK786434:SHK789172 SRG786434:SRG789172 TBC786434:TBC789172 TKY786434:TKY789172 TUU786434:TUU789172 UEQ786434:UEQ789172 UOM786434:UOM789172 UYI786434:UYI789172 VIE786434:VIE789172 VSA786434:VSA789172 WBW786434:WBW789172 WLS786434:WLS789172 WVO786434:WVO789172 G851970:G854708 JC851970:JC854708 SY851970:SY854708 ACU851970:ACU854708 AMQ851970:AMQ854708 AWM851970:AWM854708 BGI851970:BGI854708 BQE851970:BQE854708 CAA851970:CAA854708 CJW851970:CJW854708 CTS851970:CTS854708 DDO851970:DDO854708 DNK851970:DNK854708 DXG851970:DXG854708 EHC851970:EHC854708 EQY851970:EQY854708 FAU851970:FAU854708 FKQ851970:FKQ854708 FUM851970:FUM854708 GEI851970:GEI854708 GOE851970:GOE854708 GYA851970:GYA854708 HHW851970:HHW854708 HRS851970:HRS854708 IBO851970:IBO854708 ILK851970:ILK854708 IVG851970:IVG854708 JFC851970:JFC854708 JOY851970:JOY854708 JYU851970:JYU854708 KIQ851970:KIQ854708 KSM851970:KSM854708 LCI851970:LCI854708 LME851970:LME854708 LWA851970:LWA854708 MFW851970:MFW854708 MPS851970:MPS854708 MZO851970:MZO854708 NJK851970:NJK854708 NTG851970:NTG854708 ODC851970:ODC854708 OMY851970:OMY854708 OWU851970:OWU854708 PGQ851970:PGQ854708 PQM851970:PQM854708 QAI851970:QAI854708 QKE851970:QKE854708 QUA851970:QUA854708 RDW851970:RDW854708 RNS851970:RNS854708 RXO851970:RXO854708 SHK851970:SHK854708 SRG851970:SRG854708 TBC851970:TBC854708 TKY851970:TKY854708 TUU851970:TUU854708 UEQ851970:UEQ854708 UOM851970:UOM854708 UYI851970:UYI854708 VIE851970:VIE854708 VSA851970:VSA854708 WBW851970:WBW854708 WLS851970:WLS854708 WVO851970:WVO854708 G917506:G920244 JC917506:JC920244 SY917506:SY920244 ACU917506:ACU920244 AMQ917506:AMQ920244 AWM917506:AWM920244 BGI917506:BGI920244 BQE917506:BQE920244 CAA917506:CAA920244 CJW917506:CJW920244 CTS917506:CTS920244 DDO917506:DDO920244 DNK917506:DNK920244 DXG917506:DXG920244 EHC917506:EHC920244 EQY917506:EQY920244 FAU917506:FAU920244 FKQ917506:FKQ920244 FUM917506:FUM920244 GEI917506:GEI920244 GOE917506:GOE920244 GYA917506:GYA920244 HHW917506:HHW920244 HRS917506:HRS920244 IBO917506:IBO920244 ILK917506:ILK920244 IVG917506:IVG920244 JFC917506:JFC920244 JOY917506:JOY920244 JYU917506:JYU920244 KIQ917506:KIQ920244 KSM917506:KSM920244 LCI917506:LCI920244 LME917506:LME920244 LWA917506:LWA920244 MFW917506:MFW920244 MPS917506:MPS920244 MZO917506:MZO920244 NJK917506:NJK920244 NTG917506:NTG920244 ODC917506:ODC920244 OMY917506:OMY920244 OWU917506:OWU920244 PGQ917506:PGQ920244 PQM917506:PQM920244 QAI917506:QAI920244 QKE917506:QKE920244 QUA917506:QUA920244 RDW917506:RDW920244 RNS917506:RNS920244 RXO917506:RXO920244 SHK917506:SHK920244 SRG917506:SRG920244 TBC917506:TBC920244 TKY917506:TKY920244 TUU917506:TUU920244 UEQ917506:UEQ920244 UOM917506:UOM920244 UYI917506:UYI920244 VIE917506:VIE920244 VSA917506:VSA920244 WBW917506:WBW920244 WLS917506:WLS920244 WVO917506:WVO920244 G983042:G985780 JC983042:JC985780 SY983042:SY985780 ACU983042:ACU985780 AMQ983042:AMQ985780 AWM983042:AWM985780 BGI983042:BGI985780 BQE983042:BQE985780 CAA983042:CAA985780 CJW983042:CJW985780 CTS983042:CTS985780 DDO983042:DDO985780 DNK983042:DNK985780 DXG983042:DXG985780 EHC983042:EHC985780 EQY983042:EQY985780 FAU983042:FAU985780 FKQ983042:FKQ985780 FUM983042:FUM985780 GEI983042:GEI985780 GOE983042:GOE985780 GYA983042:GYA985780 HHW983042:HHW985780 HRS983042:HRS985780 IBO983042:IBO985780 ILK983042:ILK985780 IVG983042:IVG985780 JFC983042:JFC985780 JOY983042:JOY985780 JYU983042:JYU985780 KIQ983042:KIQ985780 KSM983042:KSM985780 LCI983042:LCI985780 LME983042:LME985780 LWA983042:LWA985780 MFW983042:MFW985780 MPS983042:MPS985780 MZO983042:MZO985780 NJK983042:NJK985780 NTG983042:NTG985780 ODC983042:ODC985780 OMY983042:OMY985780 OWU983042:OWU985780 PGQ983042:PGQ985780 PQM983042:PQM985780 QAI983042:QAI985780 QKE983042:QKE985780 QUA983042:QUA985780 RDW983042:RDW985780 RNS983042:RNS985780 RXO983042:RXO985780 SHK983042:SHK985780 SRG983042:SRG985780 TBC983042:TBC985780 TKY983042:TKY985780 TUU983042:TUU985780 UEQ983042:UEQ985780 UOM983042:UOM985780 UYI983042:UYI985780 VIE983042:VIE985780 VSA983042:VSA985780 WBW983042:WBW985780 WLS983042:WLS985780 WVO983042:WVO985780" xr:uid="{2D31B023-4500-45B2-878D-BF1766031B2D}">
      <formula1>"H,S,W, D"</formula1>
    </dataValidation>
  </dataValidations>
  <pageMargins left="0.75" right="0.75" top="1" bottom="1" header="0.5" footer="0.5"/>
  <pageSetup orientation="portrait" r:id="rId1"/>
  <headerFooter alignWithMargins="0"/>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9F86A-A8BD-45EF-8081-332DA5AAB418}">
  <dimension ref="A1:AU6"/>
  <sheetViews>
    <sheetView zoomScale="85" zoomScaleNormal="85" workbookViewId="0">
      <selection activeCell="D17" sqref="D17"/>
    </sheetView>
  </sheetViews>
  <sheetFormatPr defaultRowHeight="12.75"/>
  <cols>
    <col min="1" max="1" width="13.7109375" style="67" customWidth="1"/>
    <col min="2" max="2" width="14.140625" style="67" customWidth="1"/>
    <col min="3" max="3" width="10.42578125" style="67" customWidth="1"/>
    <col min="4" max="4" width="14" style="67" customWidth="1"/>
    <col min="5" max="5" width="14.140625" style="67" customWidth="1"/>
    <col min="6" max="6" width="9.140625" style="67"/>
    <col min="7" max="7" width="22.7109375" style="67" customWidth="1"/>
    <col min="8" max="8" width="13.5703125" style="67" customWidth="1"/>
    <col min="9" max="10" width="23.7109375" style="67" customWidth="1"/>
    <col min="11" max="11" width="14.5703125" style="67" customWidth="1"/>
    <col min="12" max="12" width="16.5703125" style="67" customWidth="1"/>
    <col min="13" max="14" width="20.28515625" style="67" customWidth="1"/>
    <col min="15" max="15" width="19.28515625" style="67" customWidth="1"/>
    <col min="16" max="16" width="21.5703125" style="67" customWidth="1"/>
    <col min="17" max="17" width="18.28515625" style="67" customWidth="1"/>
    <col min="18" max="18" width="22.28515625" style="67" customWidth="1"/>
    <col min="19" max="19" width="23.7109375" style="67" customWidth="1"/>
    <col min="20" max="20" width="22.85546875" style="67" customWidth="1"/>
    <col min="21" max="21" width="23.5703125" style="67" customWidth="1"/>
    <col min="22" max="22" width="26.140625" style="67" customWidth="1"/>
    <col min="23" max="23" width="22" style="67" customWidth="1"/>
    <col min="24" max="24" width="28.28515625" style="67" customWidth="1"/>
    <col min="25" max="25" width="23.28515625" style="67" customWidth="1"/>
    <col min="26" max="26" width="20.7109375" style="67" customWidth="1"/>
    <col min="27" max="27" width="31.140625" style="67" customWidth="1"/>
    <col min="28" max="28" width="20" style="67" customWidth="1"/>
    <col min="29" max="29" width="17.85546875" style="67" customWidth="1"/>
    <col min="30" max="30" width="23.42578125" style="67" customWidth="1"/>
    <col min="31" max="31" width="25.5703125" style="67" customWidth="1"/>
    <col min="32" max="37" width="27.140625" style="67" customWidth="1"/>
    <col min="38" max="38" width="21" style="67" customWidth="1"/>
    <col min="39" max="39" width="20" style="67" customWidth="1"/>
    <col min="40" max="40" width="24.7109375" style="67" customWidth="1"/>
    <col min="41" max="41" width="25.140625" style="67" customWidth="1"/>
    <col min="42" max="42" width="19.7109375" style="67" customWidth="1"/>
    <col min="43" max="43" width="17.5703125" style="67" customWidth="1"/>
    <col min="44" max="44" width="14.5703125" style="67" customWidth="1"/>
    <col min="45" max="45" width="17.85546875" style="67" customWidth="1"/>
    <col min="46" max="46" width="28.140625" style="67" customWidth="1"/>
    <col min="47" max="47" width="24.85546875" style="67" customWidth="1"/>
    <col min="48" max="256" width="9.140625" style="67"/>
    <col min="257" max="257" width="13.7109375" style="67" customWidth="1"/>
    <col min="258" max="258" width="14.140625" style="67" customWidth="1"/>
    <col min="259" max="259" width="10.42578125" style="67" customWidth="1"/>
    <col min="260" max="260" width="14" style="67" customWidth="1"/>
    <col min="261" max="261" width="14.140625" style="67" customWidth="1"/>
    <col min="262" max="262" width="9.140625" style="67"/>
    <col min="263" max="263" width="22.7109375" style="67" customWidth="1"/>
    <col min="264" max="264" width="13.5703125" style="67" customWidth="1"/>
    <col min="265" max="266" width="23.7109375" style="67" customWidth="1"/>
    <col min="267" max="267" width="14.5703125" style="67" customWidth="1"/>
    <col min="268" max="268" width="16.5703125" style="67" customWidth="1"/>
    <col min="269" max="270" width="20.28515625" style="67" customWidth="1"/>
    <col min="271" max="271" width="19.28515625" style="67" customWidth="1"/>
    <col min="272" max="272" width="21.5703125" style="67" customWidth="1"/>
    <col min="273" max="273" width="18.28515625" style="67" customWidth="1"/>
    <col min="274" max="274" width="22.28515625" style="67" customWidth="1"/>
    <col min="275" max="275" width="23.7109375" style="67" customWidth="1"/>
    <col min="276" max="276" width="22.85546875" style="67" customWidth="1"/>
    <col min="277" max="277" width="23.5703125" style="67" customWidth="1"/>
    <col min="278" max="278" width="26.140625" style="67" customWidth="1"/>
    <col min="279" max="279" width="22" style="67" customWidth="1"/>
    <col min="280" max="280" width="28.28515625" style="67" customWidth="1"/>
    <col min="281" max="281" width="23.28515625" style="67" customWidth="1"/>
    <col min="282" max="282" width="20.7109375" style="67" customWidth="1"/>
    <col min="283" max="283" width="31.140625" style="67" customWidth="1"/>
    <col min="284" max="284" width="20" style="67" customWidth="1"/>
    <col min="285" max="285" width="17.85546875" style="67" customWidth="1"/>
    <col min="286" max="286" width="23.42578125" style="67" customWidth="1"/>
    <col min="287" max="287" width="25.5703125" style="67" customWidth="1"/>
    <col min="288" max="293" width="27.140625" style="67" customWidth="1"/>
    <col min="294" max="294" width="21" style="67" customWidth="1"/>
    <col min="295" max="295" width="20" style="67" customWidth="1"/>
    <col min="296" max="296" width="24.7109375" style="67" customWidth="1"/>
    <col min="297" max="297" width="25.140625" style="67" customWidth="1"/>
    <col min="298" max="298" width="19.7109375" style="67" customWidth="1"/>
    <col min="299" max="299" width="17.5703125" style="67" customWidth="1"/>
    <col min="300" max="300" width="14.5703125" style="67" customWidth="1"/>
    <col min="301" max="301" width="17.85546875" style="67" customWidth="1"/>
    <col min="302" max="302" width="28.140625" style="67" customWidth="1"/>
    <col min="303" max="303" width="24.85546875" style="67" customWidth="1"/>
    <col min="304" max="512" width="9.140625" style="67"/>
    <col min="513" max="513" width="13.7109375" style="67" customWidth="1"/>
    <col min="514" max="514" width="14.140625" style="67" customWidth="1"/>
    <col min="515" max="515" width="10.42578125" style="67" customWidth="1"/>
    <col min="516" max="516" width="14" style="67" customWidth="1"/>
    <col min="517" max="517" width="14.140625" style="67" customWidth="1"/>
    <col min="518" max="518" width="9.140625" style="67"/>
    <col min="519" max="519" width="22.7109375" style="67" customWidth="1"/>
    <col min="520" max="520" width="13.5703125" style="67" customWidth="1"/>
    <col min="521" max="522" width="23.7109375" style="67" customWidth="1"/>
    <col min="523" max="523" width="14.5703125" style="67" customWidth="1"/>
    <col min="524" max="524" width="16.5703125" style="67" customWidth="1"/>
    <col min="525" max="526" width="20.28515625" style="67" customWidth="1"/>
    <col min="527" max="527" width="19.28515625" style="67" customWidth="1"/>
    <col min="528" max="528" width="21.5703125" style="67" customWidth="1"/>
    <col min="529" max="529" width="18.28515625" style="67" customWidth="1"/>
    <col min="530" max="530" width="22.28515625" style="67" customWidth="1"/>
    <col min="531" max="531" width="23.7109375" style="67" customWidth="1"/>
    <col min="532" max="532" width="22.85546875" style="67" customWidth="1"/>
    <col min="533" max="533" width="23.5703125" style="67" customWidth="1"/>
    <col min="534" max="534" width="26.140625" style="67" customWidth="1"/>
    <col min="535" max="535" width="22" style="67" customWidth="1"/>
    <col min="536" max="536" width="28.28515625" style="67" customWidth="1"/>
    <col min="537" max="537" width="23.28515625" style="67" customWidth="1"/>
    <col min="538" max="538" width="20.7109375" style="67" customWidth="1"/>
    <col min="539" max="539" width="31.140625" style="67" customWidth="1"/>
    <col min="540" max="540" width="20" style="67" customWidth="1"/>
    <col min="541" max="541" width="17.85546875" style="67" customWidth="1"/>
    <col min="542" max="542" width="23.42578125" style="67" customWidth="1"/>
    <col min="543" max="543" width="25.5703125" style="67" customWidth="1"/>
    <col min="544" max="549" width="27.140625" style="67" customWidth="1"/>
    <col min="550" max="550" width="21" style="67" customWidth="1"/>
    <col min="551" max="551" width="20" style="67" customWidth="1"/>
    <col min="552" max="552" width="24.7109375" style="67" customWidth="1"/>
    <col min="553" max="553" width="25.140625" style="67" customWidth="1"/>
    <col min="554" max="554" width="19.7109375" style="67" customWidth="1"/>
    <col min="555" max="555" width="17.5703125" style="67" customWidth="1"/>
    <col min="556" max="556" width="14.5703125" style="67" customWidth="1"/>
    <col min="557" max="557" width="17.85546875" style="67" customWidth="1"/>
    <col min="558" max="558" width="28.140625" style="67" customWidth="1"/>
    <col min="559" max="559" width="24.85546875" style="67" customWidth="1"/>
    <col min="560" max="768" width="9.140625" style="67"/>
    <col min="769" max="769" width="13.7109375" style="67" customWidth="1"/>
    <col min="770" max="770" width="14.140625" style="67" customWidth="1"/>
    <col min="771" max="771" width="10.42578125" style="67" customWidth="1"/>
    <col min="772" max="772" width="14" style="67" customWidth="1"/>
    <col min="773" max="773" width="14.140625" style="67" customWidth="1"/>
    <col min="774" max="774" width="9.140625" style="67"/>
    <col min="775" max="775" width="22.7109375" style="67" customWidth="1"/>
    <col min="776" max="776" width="13.5703125" style="67" customWidth="1"/>
    <col min="777" max="778" width="23.7109375" style="67" customWidth="1"/>
    <col min="779" max="779" width="14.5703125" style="67" customWidth="1"/>
    <col min="780" max="780" width="16.5703125" style="67" customWidth="1"/>
    <col min="781" max="782" width="20.28515625" style="67" customWidth="1"/>
    <col min="783" max="783" width="19.28515625" style="67" customWidth="1"/>
    <col min="784" max="784" width="21.5703125" style="67" customWidth="1"/>
    <col min="785" max="785" width="18.28515625" style="67" customWidth="1"/>
    <col min="786" max="786" width="22.28515625" style="67" customWidth="1"/>
    <col min="787" max="787" width="23.7109375" style="67" customWidth="1"/>
    <col min="788" max="788" width="22.85546875" style="67" customWidth="1"/>
    <col min="789" max="789" width="23.5703125" style="67" customWidth="1"/>
    <col min="790" max="790" width="26.140625" style="67" customWidth="1"/>
    <col min="791" max="791" width="22" style="67" customWidth="1"/>
    <col min="792" max="792" width="28.28515625" style="67" customWidth="1"/>
    <col min="793" max="793" width="23.28515625" style="67" customWidth="1"/>
    <col min="794" max="794" width="20.7109375" style="67" customWidth="1"/>
    <col min="795" max="795" width="31.140625" style="67" customWidth="1"/>
    <col min="796" max="796" width="20" style="67" customWidth="1"/>
    <col min="797" max="797" width="17.85546875" style="67" customWidth="1"/>
    <col min="798" max="798" width="23.42578125" style="67" customWidth="1"/>
    <col min="799" max="799" width="25.5703125" style="67" customWidth="1"/>
    <col min="800" max="805" width="27.140625" style="67" customWidth="1"/>
    <col min="806" max="806" width="21" style="67" customWidth="1"/>
    <col min="807" max="807" width="20" style="67" customWidth="1"/>
    <col min="808" max="808" width="24.7109375" style="67" customWidth="1"/>
    <col min="809" max="809" width="25.140625" style="67" customWidth="1"/>
    <col min="810" max="810" width="19.7109375" style="67" customWidth="1"/>
    <col min="811" max="811" width="17.5703125" style="67" customWidth="1"/>
    <col min="812" max="812" width="14.5703125" style="67" customWidth="1"/>
    <col min="813" max="813" width="17.85546875" style="67" customWidth="1"/>
    <col min="814" max="814" width="28.140625" style="67" customWidth="1"/>
    <col min="815" max="815" width="24.85546875" style="67" customWidth="1"/>
    <col min="816" max="1024" width="9.140625" style="67"/>
    <col min="1025" max="1025" width="13.7109375" style="67" customWidth="1"/>
    <col min="1026" max="1026" width="14.140625" style="67" customWidth="1"/>
    <col min="1027" max="1027" width="10.42578125" style="67" customWidth="1"/>
    <col min="1028" max="1028" width="14" style="67" customWidth="1"/>
    <col min="1029" max="1029" width="14.140625" style="67" customWidth="1"/>
    <col min="1030" max="1030" width="9.140625" style="67"/>
    <col min="1031" max="1031" width="22.7109375" style="67" customWidth="1"/>
    <col min="1032" max="1032" width="13.5703125" style="67" customWidth="1"/>
    <col min="1033" max="1034" width="23.7109375" style="67" customWidth="1"/>
    <col min="1035" max="1035" width="14.5703125" style="67" customWidth="1"/>
    <col min="1036" max="1036" width="16.5703125" style="67" customWidth="1"/>
    <col min="1037" max="1038" width="20.28515625" style="67" customWidth="1"/>
    <col min="1039" max="1039" width="19.28515625" style="67" customWidth="1"/>
    <col min="1040" max="1040" width="21.5703125" style="67" customWidth="1"/>
    <col min="1041" max="1041" width="18.28515625" style="67" customWidth="1"/>
    <col min="1042" max="1042" width="22.28515625" style="67" customWidth="1"/>
    <col min="1043" max="1043" width="23.7109375" style="67" customWidth="1"/>
    <col min="1044" max="1044" width="22.85546875" style="67" customWidth="1"/>
    <col min="1045" max="1045" width="23.5703125" style="67" customWidth="1"/>
    <col min="1046" max="1046" width="26.140625" style="67" customWidth="1"/>
    <col min="1047" max="1047" width="22" style="67" customWidth="1"/>
    <col min="1048" max="1048" width="28.28515625" style="67" customWidth="1"/>
    <col min="1049" max="1049" width="23.28515625" style="67" customWidth="1"/>
    <col min="1050" max="1050" width="20.7109375" style="67" customWidth="1"/>
    <col min="1051" max="1051" width="31.140625" style="67" customWidth="1"/>
    <col min="1052" max="1052" width="20" style="67" customWidth="1"/>
    <col min="1053" max="1053" width="17.85546875" style="67" customWidth="1"/>
    <col min="1054" max="1054" width="23.42578125" style="67" customWidth="1"/>
    <col min="1055" max="1055" width="25.5703125" style="67" customWidth="1"/>
    <col min="1056" max="1061" width="27.140625" style="67" customWidth="1"/>
    <col min="1062" max="1062" width="21" style="67" customWidth="1"/>
    <col min="1063" max="1063" width="20" style="67" customWidth="1"/>
    <col min="1064" max="1064" width="24.7109375" style="67" customWidth="1"/>
    <col min="1065" max="1065" width="25.140625" style="67" customWidth="1"/>
    <col min="1066" max="1066" width="19.7109375" style="67" customWidth="1"/>
    <col min="1067" max="1067" width="17.5703125" style="67" customWidth="1"/>
    <col min="1068" max="1068" width="14.5703125" style="67" customWidth="1"/>
    <col min="1069" max="1069" width="17.85546875" style="67" customWidth="1"/>
    <col min="1070" max="1070" width="28.140625" style="67" customWidth="1"/>
    <col min="1071" max="1071" width="24.85546875" style="67" customWidth="1"/>
    <col min="1072" max="1280" width="9.140625" style="67"/>
    <col min="1281" max="1281" width="13.7109375" style="67" customWidth="1"/>
    <col min="1282" max="1282" width="14.140625" style="67" customWidth="1"/>
    <col min="1283" max="1283" width="10.42578125" style="67" customWidth="1"/>
    <col min="1284" max="1284" width="14" style="67" customWidth="1"/>
    <col min="1285" max="1285" width="14.140625" style="67" customWidth="1"/>
    <col min="1286" max="1286" width="9.140625" style="67"/>
    <col min="1287" max="1287" width="22.7109375" style="67" customWidth="1"/>
    <col min="1288" max="1288" width="13.5703125" style="67" customWidth="1"/>
    <col min="1289" max="1290" width="23.7109375" style="67" customWidth="1"/>
    <col min="1291" max="1291" width="14.5703125" style="67" customWidth="1"/>
    <col min="1292" max="1292" width="16.5703125" style="67" customWidth="1"/>
    <col min="1293" max="1294" width="20.28515625" style="67" customWidth="1"/>
    <col min="1295" max="1295" width="19.28515625" style="67" customWidth="1"/>
    <col min="1296" max="1296" width="21.5703125" style="67" customWidth="1"/>
    <col min="1297" max="1297" width="18.28515625" style="67" customWidth="1"/>
    <col min="1298" max="1298" width="22.28515625" style="67" customWidth="1"/>
    <col min="1299" max="1299" width="23.7109375" style="67" customWidth="1"/>
    <col min="1300" max="1300" width="22.85546875" style="67" customWidth="1"/>
    <col min="1301" max="1301" width="23.5703125" style="67" customWidth="1"/>
    <col min="1302" max="1302" width="26.140625" style="67" customWidth="1"/>
    <col min="1303" max="1303" width="22" style="67" customWidth="1"/>
    <col min="1304" max="1304" width="28.28515625" style="67" customWidth="1"/>
    <col min="1305" max="1305" width="23.28515625" style="67" customWidth="1"/>
    <col min="1306" max="1306" width="20.7109375" style="67" customWidth="1"/>
    <col min="1307" max="1307" width="31.140625" style="67" customWidth="1"/>
    <col min="1308" max="1308" width="20" style="67" customWidth="1"/>
    <col min="1309" max="1309" width="17.85546875" style="67" customWidth="1"/>
    <col min="1310" max="1310" width="23.42578125" style="67" customWidth="1"/>
    <col min="1311" max="1311" width="25.5703125" style="67" customWidth="1"/>
    <col min="1312" max="1317" width="27.140625" style="67" customWidth="1"/>
    <col min="1318" max="1318" width="21" style="67" customWidth="1"/>
    <col min="1319" max="1319" width="20" style="67" customWidth="1"/>
    <col min="1320" max="1320" width="24.7109375" style="67" customWidth="1"/>
    <col min="1321" max="1321" width="25.140625" style="67" customWidth="1"/>
    <col min="1322" max="1322" width="19.7109375" style="67" customWidth="1"/>
    <col min="1323" max="1323" width="17.5703125" style="67" customWidth="1"/>
    <col min="1324" max="1324" width="14.5703125" style="67" customWidth="1"/>
    <col min="1325" max="1325" width="17.85546875" style="67" customWidth="1"/>
    <col min="1326" max="1326" width="28.140625" style="67" customWidth="1"/>
    <col min="1327" max="1327" width="24.85546875" style="67" customWidth="1"/>
    <col min="1328" max="1536" width="9.140625" style="67"/>
    <col min="1537" max="1537" width="13.7109375" style="67" customWidth="1"/>
    <col min="1538" max="1538" width="14.140625" style="67" customWidth="1"/>
    <col min="1539" max="1539" width="10.42578125" style="67" customWidth="1"/>
    <col min="1540" max="1540" width="14" style="67" customWidth="1"/>
    <col min="1541" max="1541" width="14.140625" style="67" customWidth="1"/>
    <col min="1542" max="1542" width="9.140625" style="67"/>
    <col min="1543" max="1543" width="22.7109375" style="67" customWidth="1"/>
    <col min="1544" max="1544" width="13.5703125" style="67" customWidth="1"/>
    <col min="1545" max="1546" width="23.7109375" style="67" customWidth="1"/>
    <col min="1547" max="1547" width="14.5703125" style="67" customWidth="1"/>
    <col min="1548" max="1548" width="16.5703125" style="67" customWidth="1"/>
    <col min="1549" max="1550" width="20.28515625" style="67" customWidth="1"/>
    <col min="1551" max="1551" width="19.28515625" style="67" customWidth="1"/>
    <col min="1552" max="1552" width="21.5703125" style="67" customWidth="1"/>
    <col min="1553" max="1553" width="18.28515625" style="67" customWidth="1"/>
    <col min="1554" max="1554" width="22.28515625" style="67" customWidth="1"/>
    <col min="1555" max="1555" width="23.7109375" style="67" customWidth="1"/>
    <col min="1556" max="1556" width="22.85546875" style="67" customWidth="1"/>
    <col min="1557" max="1557" width="23.5703125" style="67" customWidth="1"/>
    <col min="1558" max="1558" width="26.140625" style="67" customWidth="1"/>
    <col min="1559" max="1559" width="22" style="67" customWidth="1"/>
    <col min="1560" max="1560" width="28.28515625" style="67" customWidth="1"/>
    <col min="1561" max="1561" width="23.28515625" style="67" customWidth="1"/>
    <col min="1562" max="1562" width="20.7109375" style="67" customWidth="1"/>
    <col min="1563" max="1563" width="31.140625" style="67" customWidth="1"/>
    <col min="1564" max="1564" width="20" style="67" customWidth="1"/>
    <col min="1565" max="1565" width="17.85546875" style="67" customWidth="1"/>
    <col min="1566" max="1566" width="23.42578125" style="67" customWidth="1"/>
    <col min="1567" max="1567" width="25.5703125" style="67" customWidth="1"/>
    <col min="1568" max="1573" width="27.140625" style="67" customWidth="1"/>
    <col min="1574" max="1574" width="21" style="67" customWidth="1"/>
    <col min="1575" max="1575" width="20" style="67" customWidth="1"/>
    <col min="1576" max="1576" width="24.7109375" style="67" customWidth="1"/>
    <col min="1577" max="1577" width="25.140625" style="67" customWidth="1"/>
    <col min="1578" max="1578" width="19.7109375" style="67" customWidth="1"/>
    <col min="1579" max="1579" width="17.5703125" style="67" customWidth="1"/>
    <col min="1580" max="1580" width="14.5703125" style="67" customWidth="1"/>
    <col min="1581" max="1581" width="17.85546875" style="67" customWidth="1"/>
    <col min="1582" max="1582" width="28.140625" style="67" customWidth="1"/>
    <col min="1583" max="1583" width="24.85546875" style="67" customWidth="1"/>
    <col min="1584" max="1792" width="9.140625" style="67"/>
    <col min="1793" max="1793" width="13.7109375" style="67" customWidth="1"/>
    <col min="1794" max="1794" width="14.140625" style="67" customWidth="1"/>
    <col min="1795" max="1795" width="10.42578125" style="67" customWidth="1"/>
    <col min="1796" max="1796" width="14" style="67" customWidth="1"/>
    <col min="1797" max="1797" width="14.140625" style="67" customWidth="1"/>
    <col min="1798" max="1798" width="9.140625" style="67"/>
    <col min="1799" max="1799" width="22.7109375" style="67" customWidth="1"/>
    <col min="1800" max="1800" width="13.5703125" style="67" customWidth="1"/>
    <col min="1801" max="1802" width="23.7109375" style="67" customWidth="1"/>
    <col min="1803" max="1803" width="14.5703125" style="67" customWidth="1"/>
    <col min="1804" max="1804" width="16.5703125" style="67" customWidth="1"/>
    <col min="1805" max="1806" width="20.28515625" style="67" customWidth="1"/>
    <col min="1807" max="1807" width="19.28515625" style="67" customWidth="1"/>
    <col min="1808" max="1808" width="21.5703125" style="67" customWidth="1"/>
    <col min="1809" max="1809" width="18.28515625" style="67" customWidth="1"/>
    <col min="1810" max="1810" width="22.28515625" style="67" customWidth="1"/>
    <col min="1811" max="1811" width="23.7109375" style="67" customWidth="1"/>
    <col min="1812" max="1812" width="22.85546875" style="67" customWidth="1"/>
    <col min="1813" max="1813" width="23.5703125" style="67" customWidth="1"/>
    <col min="1814" max="1814" width="26.140625" style="67" customWidth="1"/>
    <col min="1815" max="1815" width="22" style="67" customWidth="1"/>
    <col min="1816" max="1816" width="28.28515625" style="67" customWidth="1"/>
    <col min="1817" max="1817" width="23.28515625" style="67" customWidth="1"/>
    <col min="1818" max="1818" width="20.7109375" style="67" customWidth="1"/>
    <col min="1819" max="1819" width="31.140625" style="67" customWidth="1"/>
    <col min="1820" max="1820" width="20" style="67" customWidth="1"/>
    <col min="1821" max="1821" width="17.85546875" style="67" customWidth="1"/>
    <col min="1822" max="1822" width="23.42578125" style="67" customWidth="1"/>
    <col min="1823" max="1823" width="25.5703125" style="67" customWidth="1"/>
    <col min="1824" max="1829" width="27.140625" style="67" customWidth="1"/>
    <col min="1830" max="1830" width="21" style="67" customWidth="1"/>
    <col min="1831" max="1831" width="20" style="67" customWidth="1"/>
    <col min="1832" max="1832" width="24.7109375" style="67" customWidth="1"/>
    <col min="1833" max="1833" width="25.140625" style="67" customWidth="1"/>
    <col min="1834" max="1834" width="19.7109375" style="67" customWidth="1"/>
    <col min="1835" max="1835" width="17.5703125" style="67" customWidth="1"/>
    <col min="1836" max="1836" width="14.5703125" style="67" customWidth="1"/>
    <col min="1837" max="1837" width="17.85546875" style="67" customWidth="1"/>
    <col min="1838" max="1838" width="28.140625" style="67" customWidth="1"/>
    <col min="1839" max="1839" width="24.85546875" style="67" customWidth="1"/>
    <col min="1840" max="2048" width="9.140625" style="67"/>
    <col min="2049" max="2049" width="13.7109375" style="67" customWidth="1"/>
    <col min="2050" max="2050" width="14.140625" style="67" customWidth="1"/>
    <col min="2051" max="2051" width="10.42578125" style="67" customWidth="1"/>
    <col min="2052" max="2052" width="14" style="67" customWidth="1"/>
    <col min="2053" max="2053" width="14.140625" style="67" customWidth="1"/>
    <col min="2054" max="2054" width="9.140625" style="67"/>
    <col min="2055" max="2055" width="22.7109375" style="67" customWidth="1"/>
    <col min="2056" max="2056" width="13.5703125" style="67" customWidth="1"/>
    <col min="2057" max="2058" width="23.7109375" style="67" customWidth="1"/>
    <col min="2059" max="2059" width="14.5703125" style="67" customWidth="1"/>
    <col min="2060" max="2060" width="16.5703125" style="67" customWidth="1"/>
    <col min="2061" max="2062" width="20.28515625" style="67" customWidth="1"/>
    <col min="2063" max="2063" width="19.28515625" style="67" customWidth="1"/>
    <col min="2064" max="2064" width="21.5703125" style="67" customWidth="1"/>
    <col min="2065" max="2065" width="18.28515625" style="67" customWidth="1"/>
    <col min="2066" max="2066" width="22.28515625" style="67" customWidth="1"/>
    <col min="2067" max="2067" width="23.7109375" style="67" customWidth="1"/>
    <col min="2068" max="2068" width="22.85546875" style="67" customWidth="1"/>
    <col min="2069" max="2069" width="23.5703125" style="67" customWidth="1"/>
    <col min="2070" max="2070" width="26.140625" style="67" customWidth="1"/>
    <col min="2071" max="2071" width="22" style="67" customWidth="1"/>
    <col min="2072" max="2072" width="28.28515625" style="67" customWidth="1"/>
    <col min="2073" max="2073" width="23.28515625" style="67" customWidth="1"/>
    <col min="2074" max="2074" width="20.7109375" style="67" customWidth="1"/>
    <col min="2075" max="2075" width="31.140625" style="67" customWidth="1"/>
    <col min="2076" max="2076" width="20" style="67" customWidth="1"/>
    <col min="2077" max="2077" width="17.85546875" style="67" customWidth="1"/>
    <col min="2078" max="2078" width="23.42578125" style="67" customWidth="1"/>
    <col min="2079" max="2079" width="25.5703125" style="67" customWidth="1"/>
    <col min="2080" max="2085" width="27.140625" style="67" customWidth="1"/>
    <col min="2086" max="2086" width="21" style="67" customWidth="1"/>
    <col min="2087" max="2087" width="20" style="67" customWidth="1"/>
    <col min="2088" max="2088" width="24.7109375" style="67" customWidth="1"/>
    <col min="2089" max="2089" width="25.140625" style="67" customWidth="1"/>
    <col min="2090" max="2090" width="19.7109375" style="67" customWidth="1"/>
    <col min="2091" max="2091" width="17.5703125" style="67" customWidth="1"/>
    <col min="2092" max="2092" width="14.5703125" style="67" customWidth="1"/>
    <col min="2093" max="2093" width="17.85546875" style="67" customWidth="1"/>
    <col min="2094" max="2094" width="28.140625" style="67" customWidth="1"/>
    <col min="2095" max="2095" width="24.85546875" style="67" customWidth="1"/>
    <col min="2096" max="2304" width="9.140625" style="67"/>
    <col min="2305" max="2305" width="13.7109375" style="67" customWidth="1"/>
    <col min="2306" max="2306" width="14.140625" style="67" customWidth="1"/>
    <col min="2307" max="2307" width="10.42578125" style="67" customWidth="1"/>
    <col min="2308" max="2308" width="14" style="67" customWidth="1"/>
    <col min="2309" max="2309" width="14.140625" style="67" customWidth="1"/>
    <col min="2310" max="2310" width="9.140625" style="67"/>
    <col min="2311" max="2311" width="22.7109375" style="67" customWidth="1"/>
    <col min="2312" max="2312" width="13.5703125" style="67" customWidth="1"/>
    <col min="2313" max="2314" width="23.7109375" style="67" customWidth="1"/>
    <col min="2315" max="2315" width="14.5703125" style="67" customWidth="1"/>
    <col min="2316" max="2316" width="16.5703125" style="67" customWidth="1"/>
    <col min="2317" max="2318" width="20.28515625" style="67" customWidth="1"/>
    <col min="2319" max="2319" width="19.28515625" style="67" customWidth="1"/>
    <col min="2320" max="2320" width="21.5703125" style="67" customWidth="1"/>
    <col min="2321" max="2321" width="18.28515625" style="67" customWidth="1"/>
    <col min="2322" max="2322" width="22.28515625" style="67" customWidth="1"/>
    <col min="2323" max="2323" width="23.7109375" style="67" customWidth="1"/>
    <col min="2324" max="2324" width="22.85546875" style="67" customWidth="1"/>
    <col min="2325" max="2325" width="23.5703125" style="67" customWidth="1"/>
    <col min="2326" max="2326" width="26.140625" style="67" customWidth="1"/>
    <col min="2327" max="2327" width="22" style="67" customWidth="1"/>
    <col min="2328" max="2328" width="28.28515625" style="67" customWidth="1"/>
    <col min="2329" max="2329" width="23.28515625" style="67" customWidth="1"/>
    <col min="2330" max="2330" width="20.7109375" style="67" customWidth="1"/>
    <col min="2331" max="2331" width="31.140625" style="67" customWidth="1"/>
    <col min="2332" max="2332" width="20" style="67" customWidth="1"/>
    <col min="2333" max="2333" width="17.85546875" style="67" customWidth="1"/>
    <col min="2334" max="2334" width="23.42578125" style="67" customWidth="1"/>
    <col min="2335" max="2335" width="25.5703125" style="67" customWidth="1"/>
    <col min="2336" max="2341" width="27.140625" style="67" customWidth="1"/>
    <col min="2342" max="2342" width="21" style="67" customWidth="1"/>
    <col min="2343" max="2343" width="20" style="67" customWidth="1"/>
    <col min="2344" max="2344" width="24.7109375" style="67" customWidth="1"/>
    <col min="2345" max="2345" width="25.140625" style="67" customWidth="1"/>
    <col min="2346" max="2346" width="19.7109375" style="67" customWidth="1"/>
    <col min="2347" max="2347" width="17.5703125" style="67" customWidth="1"/>
    <col min="2348" max="2348" width="14.5703125" style="67" customWidth="1"/>
    <col min="2349" max="2349" width="17.85546875" style="67" customWidth="1"/>
    <col min="2350" max="2350" width="28.140625" style="67" customWidth="1"/>
    <col min="2351" max="2351" width="24.85546875" style="67" customWidth="1"/>
    <col min="2352" max="2560" width="9.140625" style="67"/>
    <col min="2561" max="2561" width="13.7109375" style="67" customWidth="1"/>
    <col min="2562" max="2562" width="14.140625" style="67" customWidth="1"/>
    <col min="2563" max="2563" width="10.42578125" style="67" customWidth="1"/>
    <col min="2564" max="2564" width="14" style="67" customWidth="1"/>
    <col min="2565" max="2565" width="14.140625" style="67" customWidth="1"/>
    <col min="2566" max="2566" width="9.140625" style="67"/>
    <col min="2567" max="2567" width="22.7109375" style="67" customWidth="1"/>
    <col min="2568" max="2568" width="13.5703125" style="67" customWidth="1"/>
    <col min="2569" max="2570" width="23.7109375" style="67" customWidth="1"/>
    <col min="2571" max="2571" width="14.5703125" style="67" customWidth="1"/>
    <col min="2572" max="2572" width="16.5703125" style="67" customWidth="1"/>
    <col min="2573" max="2574" width="20.28515625" style="67" customWidth="1"/>
    <col min="2575" max="2575" width="19.28515625" style="67" customWidth="1"/>
    <col min="2576" max="2576" width="21.5703125" style="67" customWidth="1"/>
    <col min="2577" max="2577" width="18.28515625" style="67" customWidth="1"/>
    <col min="2578" max="2578" width="22.28515625" style="67" customWidth="1"/>
    <col min="2579" max="2579" width="23.7109375" style="67" customWidth="1"/>
    <col min="2580" max="2580" width="22.85546875" style="67" customWidth="1"/>
    <col min="2581" max="2581" width="23.5703125" style="67" customWidth="1"/>
    <col min="2582" max="2582" width="26.140625" style="67" customWidth="1"/>
    <col min="2583" max="2583" width="22" style="67" customWidth="1"/>
    <col min="2584" max="2584" width="28.28515625" style="67" customWidth="1"/>
    <col min="2585" max="2585" width="23.28515625" style="67" customWidth="1"/>
    <col min="2586" max="2586" width="20.7109375" style="67" customWidth="1"/>
    <col min="2587" max="2587" width="31.140625" style="67" customWidth="1"/>
    <col min="2588" max="2588" width="20" style="67" customWidth="1"/>
    <col min="2589" max="2589" width="17.85546875" style="67" customWidth="1"/>
    <col min="2590" max="2590" width="23.42578125" style="67" customWidth="1"/>
    <col min="2591" max="2591" width="25.5703125" style="67" customWidth="1"/>
    <col min="2592" max="2597" width="27.140625" style="67" customWidth="1"/>
    <col min="2598" max="2598" width="21" style="67" customWidth="1"/>
    <col min="2599" max="2599" width="20" style="67" customWidth="1"/>
    <col min="2600" max="2600" width="24.7109375" style="67" customWidth="1"/>
    <col min="2601" max="2601" width="25.140625" style="67" customWidth="1"/>
    <col min="2602" max="2602" width="19.7109375" style="67" customWidth="1"/>
    <col min="2603" max="2603" width="17.5703125" style="67" customWidth="1"/>
    <col min="2604" max="2604" width="14.5703125" style="67" customWidth="1"/>
    <col min="2605" max="2605" width="17.85546875" style="67" customWidth="1"/>
    <col min="2606" max="2606" width="28.140625" style="67" customWidth="1"/>
    <col min="2607" max="2607" width="24.85546875" style="67" customWidth="1"/>
    <col min="2608" max="2816" width="9.140625" style="67"/>
    <col min="2817" max="2817" width="13.7109375" style="67" customWidth="1"/>
    <col min="2818" max="2818" width="14.140625" style="67" customWidth="1"/>
    <col min="2819" max="2819" width="10.42578125" style="67" customWidth="1"/>
    <col min="2820" max="2820" width="14" style="67" customWidth="1"/>
    <col min="2821" max="2821" width="14.140625" style="67" customWidth="1"/>
    <col min="2822" max="2822" width="9.140625" style="67"/>
    <col min="2823" max="2823" width="22.7109375" style="67" customWidth="1"/>
    <col min="2824" max="2824" width="13.5703125" style="67" customWidth="1"/>
    <col min="2825" max="2826" width="23.7109375" style="67" customWidth="1"/>
    <col min="2827" max="2827" width="14.5703125" style="67" customWidth="1"/>
    <col min="2828" max="2828" width="16.5703125" style="67" customWidth="1"/>
    <col min="2829" max="2830" width="20.28515625" style="67" customWidth="1"/>
    <col min="2831" max="2831" width="19.28515625" style="67" customWidth="1"/>
    <col min="2832" max="2832" width="21.5703125" style="67" customWidth="1"/>
    <col min="2833" max="2833" width="18.28515625" style="67" customWidth="1"/>
    <col min="2834" max="2834" width="22.28515625" style="67" customWidth="1"/>
    <col min="2835" max="2835" width="23.7109375" style="67" customWidth="1"/>
    <col min="2836" max="2836" width="22.85546875" style="67" customWidth="1"/>
    <col min="2837" max="2837" width="23.5703125" style="67" customWidth="1"/>
    <col min="2838" max="2838" width="26.140625" style="67" customWidth="1"/>
    <col min="2839" max="2839" width="22" style="67" customWidth="1"/>
    <col min="2840" max="2840" width="28.28515625" style="67" customWidth="1"/>
    <col min="2841" max="2841" width="23.28515625" style="67" customWidth="1"/>
    <col min="2842" max="2842" width="20.7109375" style="67" customWidth="1"/>
    <col min="2843" max="2843" width="31.140625" style="67" customWidth="1"/>
    <col min="2844" max="2844" width="20" style="67" customWidth="1"/>
    <col min="2845" max="2845" width="17.85546875" style="67" customWidth="1"/>
    <col min="2846" max="2846" width="23.42578125" style="67" customWidth="1"/>
    <col min="2847" max="2847" width="25.5703125" style="67" customWidth="1"/>
    <col min="2848" max="2853" width="27.140625" style="67" customWidth="1"/>
    <col min="2854" max="2854" width="21" style="67" customWidth="1"/>
    <col min="2855" max="2855" width="20" style="67" customWidth="1"/>
    <col min="2856" max="2856" width="24.7109375" style="67" customWidth="1"/>
    <col min="2857" max="2857" width="25.140625" style="67" customWidth="1"/>
    <col min="2858" max="2858" width="19.7109375" style="67" customWidth="1"/>
    <col min="2859" max="2859" width="17.5703125" style="67" customWidth="1"/>
    <col min="2860" max="2860" width="14.5703125" style="67" customWidth="1"/>
    <col min="2861" max="2861" width="17.85546875" style="67" customWidth="1"/>
    <col min="2862" max="2862" width="28.140625" style="67" customWidth="1"/>
    <col min="2863" max="2863" width="24.85546875" style="67" customWidth="1"/>
    <col min="2864" max="3072" width="9.140625" style="67"/>
    <col min="3073" max="3073" width="13.7109375" style="67" customWidth="1"/>
    <col min="3074" max="3074" width="14.140625" style="67" customWidth="1"/>
    <col min="3075" max="3075" width="10.42578125" style="67" customWidth="1"/>
    <col min="3076" max="3076" width="14" style="67" customWidth="1"/>
    <col min="3077" max="3077" width="14.140625" style="67" customWidth="1"/>
    <col min="3078" max="3078" width="9.140625" style="67"/>
    <col min="3079" max="3079" width="22.7109375" style="67" customWidth="1"/>
    <col min="3080" max="3080" width="13.5703125" style="67" customWidth="1"/>
    <col min="3081" max="3082" width="23.7109375" style="67" customWidth="1"/>
    <col min="3083" max="3083" width="14.5703125" style="67" customWidth="1"/>
    <col min="3084" max="3084" width="16.5703125" style="67" customWidth="1"/>
    <col min="3085" max="3086" width="20.28515625" style="67" customWidth="1"/>
    <col min="3087" max="3087" width="19.28515625" style="67" customWidth="1"/>
    <col min="3088" max="3088" width="21.5703125" style="67" customWidth="1"/>
    <col min="3089" max="3089" width="18.28515625" style="67" customWidth="1"/>
    <col min="3090" max="3090" width="22.28515625" style="67" customWidth="1"/>
    <col min="3091" max="3091" width="23.7109375" style="67" customWidth="1"/>
    <col min="3092" max="3092" width="22.85546875" style="67" customWidth="1"/>
    <col min="3093" max="3093" width="23.5703125" style="67" customWidth="1"/>
    <col min="3094" max="3094" width="26.140625" style="67" customWidth="1"/>
    <col min="3095" max="3095" width="22" style="67" customWidth="1"/>
    <col min="3096" max="3096" width="28.28515625" style="67" customWidth="1"/>
    <col min="3097" max="3097" width="23.28515625" style="67" customWidth="1"/>
    <col min="3098" max="3098" width="20.7109375" style="67" customWidth="1"/>
    <col min="3099" max="3099" width="31.140625" style="67" customWidth="1"/>
    <col min="3100" max="3100" width="20" style="67" customWidth="1"/>
    <col min="3101" max="3101" width="17.85546875" style="67" customWidth="1"/>
    <col min="3102" max="3102" width="23.42578125" style="67" customWidth="1"/>
    <col min="3103" max="3103" width="25.5703125" style="67" customWidth="1"/>
    <col min="3104" max="3109" width="27.140625" style="67" customWidth="1"/>
    <col min="3110" max="3110" width="21" style="67" customWidth="1"/>
    <col min="3111" max="3111" width="20" style="67" customWidth="1"/>
    <col min="3112" max="3112" width="24.7109375" style="67" customWidth="1"/>
    <col min="3113" max="3113" width="25.140625" style="67" customWidth="1"/>
    <col min="3114" max="3114" width="19.7109375" style="67" customWidth="1"/>
    <col min="3115" max="3115" width="17.5703125" style="67" customWidth="1"/>
    <col min="3116" max="3116" width="14.5703125" style="67" customWidth="1"/>
    <col min="3117" max="3117" width="17.85546875" style="67" customWidth="1"/>
    <col min="3118" max="3118" width="28.140625" style="67" customWidth="1"/>
    <col min="3119" max="3119" width="24.85546875" style="67" customWidth="1"/>
    <col min="3120" max="3328" width="9.140625" style="67"/>
    <col min="3329" max="3329" width="13.7109375" style="67" customWidth="1"/>
    <col min="3330" max="3330" width="14.140625" style="67" customWidth="1"/>
    <col min="3331" max="3331" width="10.42578125" style="67" customWidth="1"/>
    <col min="3332" max="3332" width="14" style="67" customWidth="1"/>
    <col min="3333" max="3333" width="14.140625" style="67" customWidth="1"/>
    <col min="3334" max="3334" width="9.140625" style="67"/>
    <col min="3335" max="3335" width="22.7109375" style="67" customWidth="1"/>
    <col min="3336" max="3336" width="13.5703125" style="67" customWidth="1"/>
    <col min="3337" max="3338" width="23.7109375" style="67" customWidth="1"/>
    <col min="3339" max="3339" width="14.5703125" style="67" customWidth="1"/>
    <col min="3340" max="3340" width="16.5703125" style="67" customWidth="1"/>
    <col min="3341" max="3342" width="20.28515625" style="67" customWidth="1"/>
    <col min="3343" max="3343" width="19.28515625" style="67" customWidth="1"/>
    <col min="3344" max="3344" width="21.5703125" style="67" customWidth="1"/>
    <col min="3345" max="3345" width="18.28515625" style="67" customWidth="1"/>
    <col min="3346" max="3346" width="22.28515625" style="67" customWidth="1"/>
    <col min="3347" max="3347" width="23.7109375" style="67" customWidth="1"/>
    <col min="3348" max="3348" width="22.85546875" style="67" customWidth="1"/>
    <col min="3349" max="3349" width="23.5703125" style="67" customWidth="1"/>
    <col min="3350" max="3350" width="26.140625" style="67" customWidth="1"/>
    <col min="3351" max="3351" width="22" style="67" customWidth="1"/>
    <col min="3352" max="3352" width="28.28515625" style="67" customWidth="1"/>
    <col min="3353" max="3353" width="23.28515625" style="67" customWidth="1"/>
    <col min="3354" max="3354" width="20.7109375" style="67" customWidth="1"/>
    <col min="3355" max="3355" width="31.140625" style="67" customWidth="1"/>
    <col min="3356" max="3356" width="20" style="67" customWidth="1"/>
    <col min="3357" max="3357" width="17.85546875" style="67" customWidth="1"/>
    <col min="3358" max="3358" width="23.42578125" style="67" customWidth="1"/>
    <col min="3359" max="3359" width="25.5703125" style="67" customWidth="1"/>
    <col min="3360" max="3365" width="27.140625" style="67" customWidth="1"/>
    <col min="3366" max="3366" width="21" style="67" customWidth="1"/>
    <col min="3367" max="3367" width="20" style="67" customWidth="1"/>
    <col min="3368" max="3368" width="24.7109375" style="67" customWidth="1"/>
    <col min="3369" max="3369" width="25.140625" style="67" customWidth="1"/>
    <col min="3370" max="3370" width="19.7109375" style="67" customWidth="1"/>
    <col min="3371" max="3371" width="17.5703125" style="67" customWidth="1"/>
    <col min="3372" max="3372" width="14.5703125" style="67" customWidth="1"/>
    <col min="3373" max="3373" width="17.85546875" style="67" customWidth="1"/>
    <col min="3374" max="3374" width="28.140625" style="67" customWidth="1"/>
    <col min="3375" max="3375" width="24.85546875" style="67" customWidth="1"/>
    <col min="3376" max="3584" width="9.140625" style="67"/>
    <col min="3585" max="3585" width="13.7109375" style="67" customWidth="1"/>
    <col min="3586" max="3586" width="14.140625" style="67" customWidth="1"/>
    <col min="3587" max="3587" width="10.42578125" style="67" customWidth="1"/>
    <col min="3588" max="3588" width="14" style="67" customWidth="1"/>
    <col min="3589" max="3589" width="14.140625" style="67" customWidth="1"/>
    <col min="3590" max="3590" width="9.140625" style="67"/>
    <col min="3591" max="3591" width="22.7109375" style="67" customWidth="1"/>
    <col min="3592" max="3592" width="13.5703125" style="67" customWidth="1"/>
    <col min="3593" max="3594" width="23.7109375" style="67" customWidth="1"/>
    <col min="3595" max="3595" width="14.5703125" style="67" customWidth="1"/>
    <col min="3596" max="3596" width="16.5703125" style="67" customWidth="1"/>
    <col min="3597" max="3598" width="20.28515625" style="67" customWidth="1"/>
    <col min="3599" max="3599" width="19.28515625" style="67" customWidth="1"/>
    <col min="3600" max="3600" width="21.5703125" style="67" customWidth="1"/>
    <col min="3601" max="3601" width="18.28515625" style="67" customWidth="1"/>
    <col min="3602" max="3602" width="22.28515625" style="67" customWidth="1"/>
    <col min="3603" max="3603" width="23.7109375" style="67" customWidth="1"/>
    <col min="3604" max="3604" width="22.85546875" style="67" customWidth="1"/>
    <col min="3605" max="3605" width="23.5703125" style="67" customWidth="1"/>
    <col min="3606" max="3606" width="26.140625" style="67" customWidth="1"/>
    <col min="3607" max="3607" width="22" style="67" customWidth="1"/>
    <col min="3608" max="3608" width="28.28515625" style="67" customWidth="1"/>
    <col min="3609" max="3609" width="23.28515625" style="67" customWidth="1"/>
    <col min="3610" max="3610" width="20.7109375" style="67" customWidth="1"/>
    <col min="3611" max="3611" width="31.140625" style="67" customWidth="1"/>
    <col min="3612" max="3612" width="20" style="67" customWidth="1"/>
    <col min="3613" max="3613" width="17.85546875" style="67" customWidth="1"/>
    <col min="3614" max="3614" width="23.42578125" style="67" customWidth="1"/>
    <col min="3615" max="3615" width="25.5703125" style="67" customWidth="1"/>
    <col min="3616" max="3621" width="27.140625" style="67" customWidth="1"/>
    <col min="3622" max="3622" width="21" style="67" customWidth="1"/>
    <col min="3623" max="3623" width="20" style="67" customWidth="1"/>
    <col min="3624" max="3624" width="24.7109375" style="67" customWidth="1"/>
    <col min="3625" max="3625" width="25.140625" style="67" customWidth="1"/>
    <col min="3626" max="3626" width="19.7109375" style="67" customWidth="1"/>
    <col min="3627" max="3627" width="17.5703125" style="67" customWidth="1"/>
    <col min="3628" max="3628" width="14.5703125" style="67" customWidth="1"/>
    <col min="3629" max="3629" width="17.85546875" style="67" customWidth="1"/>
    <col min="3630" max="3630" width="28.140625" style="67" customWidth="1"/>
    <col min="3631" max="3631" width="24.85546875" style="67" customWidth="1"/>
    <col min="3632" max="3840" width="9.140625" style="67"/>
    <col min="3841" max="3841" width="13.7109375" style="67" customWidth="1"/>
    <col min="3842" max="3842" width="14.140625" style="67" customWidth="1"/>
    <col min="3843" max="3843" width="10.42578125" style="67" customWidth="1"/>
    <col min="3844" max="3844" width="14" style="67" customWidth="1"/>
    <col min="3845" max="3845" width="14.140625" style="67" customWidth="1"/>
    <col min="3846" max="3846" width="9.140625" style="67"/>
    <col min="3847" max="3847" width="22.7109375" style="67" customWidth="1"/>
    <col min="3848" max="3848" width="13.5703125" style="67" customWidth="1"/>
    <col min="3849" max="3850" width="23.7109375" style="67" customWidth="1"/>
    <col min="3851" max="3851" width="14.5703125" style="67" customWidth="1"/>
    <col min="3852" max="3852" width="16.5703125" style="67" customWidth="1"/>
    <col min="3853" max="3854" width="20.28515625" style="67" customWidth="1"/>
    <col min="3855" max="3855" width="19.28515625" style="67" customWidth="1"/>
    <col min="3856" max="3856" width="21.5703125" style="67" customWidth="1"/>
    <col min="3857" max="3857" width="18.28515625" style="67" customWidth="1"/>
    <col min="3858" max="3858" width="22.28515625" style="67" customWidth="1"/>
    <col min="3859" max="3859" width="23.7109375" style="67" customWidth="1"/>
    <col min="3860" max="3860" width="22.85546875" style="67" customWidth="1"/>
    <col min="3861" max="3861" width="23.5703125" style="67" customWidth="1"/>
    <col min="3862" max="3862" width="26.140625" style="67" customWidth="1"/>
    <col min="3863" max="3863" width="22" style="67" customWidth="1"/>
    <col min="3864" max="3864" width="28.28515625" style="67" customWidth="1"/>
    <col min="3865" max="3865" width="23.28515625" style="67" customWidth="1"/>
    <col min="3866" max="3866" width="20.7109375" style="67" customWidth="1"/>
    <col min="3867" max="3867" width="31.140625" style="67" customWidth="1"/>
    <col min="3868" max="3868" width="20" style="67" customWidth="1"/>
    <col min="3869" max="3869" width="17.85546875" style="67" customWidth="1"/>
    <col min="3870" max="3870" width="23.42578125" style="67" customWidth="1"/>
    <col min="3871" max="3871" width="25.5703125" style="67" customWidth="1"/>
    <col min="3872" max="3877" width="27.140625" style="67" customWidth="1"/>
    <col min="3878" max="3878" width="21" style="67" customWidth="1"/>
    <col min="3879" max="3879" width="20" style="67" customWidth="1"/>
    <col min="3880" max="3880" width="24.7109375" style="67" customWidth="1"/>
    <col min="3881" max="3881" width="25.140625" style="67" customWidth="1"/>
    <col min="3882" max="3882" width="19.7109375" style="67" customWidth="1"/>
    <col min="3883" max="3883" width="17.5703125" style="67" customWidth="1"/>
    <col min="3884" max="3884" width="14.5703125" style="67" customWidth="1"/>
    <col min="3885" max="3885" width="17.85546875" style="67" customWidth="1"/>
    <col min="3886" max="3886" width="28.140625" style="67" customWidth="1"/>
    <col min="3887" max="3887" width="24.85546875" style="67" customWidth="1"/>
    <col min="3888" max="4096" width="9.140625" style="67"/>
    <col min="4097" max="4097" width="13.7109375" style="67" customWidth="1"/>
    <col min="4098" max="4098" width="14.140625" style="67" customWidth="1"/>
    <col min="4099" max="4099" width="10.42578125" style="67" customWidth="1"/>
    <col min="4100" max="4100" width="14" style="67" customWidth="1"/>
    <col min="4101" max="4101" width="14.140625" style="67" customWidth="1"/>
    <col min="4102" max="4102" width="9.140625" style="67"/>
    <col min="4103" max="4103" width="22.7109375" style="67" customWidth="1"/>
    <col min="4104" max="4104" width="13.5703125" style="67" customWidth="1"/>
    <col min="4105" max="4106" width="23.7109375" style="67" customWidth="1"/>
    <col min="4107" max="4107" width="14.5703125" style="67" customWidth="1"/>
    <col min="4108" max="4108" width="16.5703125" style="67" customWidth="1"/>
    <col min="4109" max="4110" width="20.28515625" style="67" customWidth="1"/>
    <col min="4111" max="4111" width="19.28515625" style="67" customWidth="1"/>
    <col min="4112" max="4112" width="21.5703125" style="67" customWidth="1"/>
    <col min="4113" max="4113" width="18.28515625" style="67" customWidth="1"/>
    <col min="4114" max="4114" width="22.28515625" style="67" customWidth="1"/>
    <col min="4115" max="4115" width="23.7109375" style="67" customWidth="1"/>
    <col min="4116" max="4116" width="22.85546875" style="67" customWidth="1"/>
    <col min="4117" max="4117" width="23.5703125" style="67" customWidth="1"/>
    <col min="4118" max="4118" width="26.140625" style="67" customWidth="1"/>
    <col min="4119" max="4119" width="22" style="67" customWidth="1"/>
    <col min="4120" max="4120" width="28.28515625" style="67" customWidth="1"/>
    <col min="4121" max="4121" width="23.28515625" style="67" customWidth="1"/>
    <col min="4122" max="4122" width="20.7109375" style="67" customWidth="1"/>
    <col min="4123" max="4123" width="31.140625" style="67" customWidth="1"/>
    <col min="4124" max="4124" width="20" style="67" customWidth="1"/>
    <col min="4125" max="4125" width="17.85546875" style="67" customWidth="1"/>
    <col min="4126" max="4126" width="23.42578125" style="67" customWidth="1"/>
    <col min="4127" max="4127" width="25.5703125" style="67" customWidth="1"/>
    <col min="4128" max="4133" width="27.140625" style="67" customWidth="1"/>
    <col min="4134" max="4134" width="21" style="67" customWidth="1"/>
    <col min="4135" max="4135" width="20" style="67" customWidth="1"/>
    <col min="4136" max="4136" width="24.7109375" style="67" customWidth="1"/>
    <col min="4137" max="4137" width="25.140625" style="67" customWidth="1"/>
    <col min="4138" max="4138" width="19.7109375" style="67" customWidth="1"/>
    <col min="4139" max="4139" width="17.5703125" style="67" customWidth="1"/>
    <col min="4140" max="4140" width="14.5703125" style="67" customWidth="1"/>
    <col min="4141" max="4141" width="17.85546875" style="67" customWidth="1"/>
    <col min="4142" max="4142" width="28.140625" style="67" customWidth="1"/>
    <col min="4143" max="4143" width="24.85546875" style="67" customWidth="1"/>
    <col min="4144" max="4352" width="9.140625" style="67"/>
    <col min="4353" max="4353" width="13.7109375" style="67" customWidth="1"/>
    <col min="4354" max="4354" width="14.140625" style="67" customWidth="1"/>
    <col min="4355" max="4355" width="10.42578125" style="67" customWidth="1"/>
    <col min="4356" max="4356" width="14" style="67" customWidth="1"/>
    <col min="4357" max="4357" width="14.140625" style="67" customWidth="1"/>
    <col min="4358" max="4358" width="9.140625" style="67"/>
    <col min="4359" max="4359" width="22.7109375" style="67" customWidth="1"/>
    <col min="4360" max="4360" width="13.5703125" style="67" customWidth="1"/>
    <col min="4361" max="4362" width="23.7109375" style="67" customWidth="1"/>
    <col min="4363" max="4363" width="14.5703125" style="67" customWidth="1"/>
    <col min="4364" max="4364" width="16.5703125" style="67" customWidth="1"/>
    <col min="4365" max="4366" width="20.28515625" style="67" customWidth="1"/>
    <col min="4367" max="4367" width="19.28515625" style="67" customWidth="1"/>
    <col min="4368" max="4368" width="21.5703125" style="67" customWidth="1"/>
    <col min="4369" max="4369" width="18.28515625" style="67" customWidth="1"/>
    <col min="4370" max="4370" width="22.28515625" style="67" customWidth="1"/>
    <col min="4371" max="4371" width="23.7109375" style="67" customWidth="1"/>
    <col min="4372" max="4372" width="22.85546875" style="67" customWidth="1"/>
    <col min="4373" max="4373" width="23.5703125" style="67" customWidth="1"/>
    <col min="4374" max="4374" width="26.140625" style="67" customWidth="1"/>
    <col min="4375" max="4375" width="22" style="67" customWidth="1"/>
    <col min="4376" max="4376" width="28.28515625" style="67" customWidth="1"/>
    <col min="4377" max="4377" width="23.28515625" style="67" customWidth="1"/>
    <col min="4378" max="4378" width="20.7109375" style="67" customWidth="1"/>
    <col min="4379" max="4379" width="31.140625" style="67" customWidth="1"/>
    <col min="4380" max="4380" width="20" style="67" customWidth="1"/>
    <col min="4381" max="4381" width="17.85546875" style="67" customWidth="1"/>
    <col min="4382" max="4382" width="23.42578125" style="67" customWidth="1"/>
    <col min="4383" max="4383" width="25.5703125" style="67" customWidth="1"/>
    <col min="4384" max="4389" width="27.140625" style="67" customWidth="1"/>
    <col min="4390" max="4390" width="21" style="67" customWidth="1"/>
    <col min="4391" max="4391" width="20" style="67" customWidth="1"/>
    <col min="4392" max="4392" width="24.7109375" style="67" customWidth="1"/>
    <col min="4393" max="4393" width="25.140625" style="67" customWidth="1"/>
    <col min="4394" max="4394" width="19.7109375" style="67" customWidth="1"/>
    <col min="4395" max="4395" width="17.5703125" style="67" customWidth="1"/>
    <col min="4396" max="4396" width="14.5703125" style="67" customWidth="1"/>
    <col min="4397" max="4397" width="17.85546875" style="67" customWidth="1"/>
    <col min="4398" max="4398" width="28.140625" style="67" customWidth="1"/>
    <col min="4399" max="4399" width="24.85546875" style="67" customWidth="1"/>
    <col min="4400" max="4608" width="9.140625" style="67"/>
    <col min="4609" max="4609" width="13.7109375" style="67" customWidth="1"/>
    <col min="4610" max="4610" width="14.140625" style="67" customWidth="1"/>
    <col min="4611" max="4611" width="10.42578125" style="67" customWidth="1"/>
    <col min="4612" max="4612" width="14" style="67" customWidth="1"/>
    <col min="4613" max="4613" width="14.140625" style="67" customWidth="1"/>
    <col min="4614" max="4614" width="9.140625" style="67"/>
    <col min="4615" max="4615" width="22.7109375" style="67" customWidth="1"/>
    <col min="4616" max="4616" width="13.5703125" style="67" customWidth="1"/>
    <col min="4617" max="4618" width="23.7109375" style="67" customWidth="1"/>
    <col min="4619" max="4619" width="14.5703125" style="67" customWidth="1"/>
    <col min="4620" max="4620" width="16.5703125" style="67" customWidth="1"/>
    <col min="4621" max="4622" width="20.28515625" style="67" customWidth="1"/>
    <col min="4623" max="4623" width="19.28515625" style="67" customWidth="1"/>
    <col min="4624" max="4624" width="21.5703125" style="67" customWidth="1"/>
    <col min="4625" max="4625" width="18.28515625" style="67" customWidth="1"/>
    <col min="4626" max="4626" width="22.28515625" style="67" customWidth="1"/>
    <col min="4627" max="4627" width="23.7109375" style="67" customWidth="1"/>
    <col min="4628" max="4628" width="22.85546875" style="67" customWidth="1"/>
    <col min="4629" max="4629" width="23.5703125" style="67" customWidth="1"/>
    <col min="4630" max="4630" width="26.140625" style="67" customWidth="1"/>
    <col min="4631" max="4631" width="22" style="67" customWidth="1"/>
    <col min="4632" max="4632" width="28.28515625" style="67" customWidth="1"/>
    <col min="4633" max="4633" width="23.28515625" style="67" customWidth="1"/>
    <col min="4634" max="4634" width="20.7109375" style="67" customWidth="1"/>
    <col min="4635" max="4635" width="31.140625" style="67" customWidth="1"/>
    <col min="4636" max="4636" width="20" style="67" customWidth="1"/>
    <col min="4637" max="4637" width="17.85546875" style="67" customWidth="1"/>
    <col min="4638" max="4638" width="23.42578125" style="67" customWidth="1"/>
    <col min="4639" max="4639" width="25.5703125" style="67" customWidth="1"/>
    <col min="4640" max="4645" width="27.140625" style="67" customWidth="1"/>
    <col min="4646" max="4646" width="21" style="67" customWidth="1"/>
    <col min="4647" max="4647" width="20" style="67" customWidth="1"/>
    <col min="4648" max="4648" width="24.7109375" style="67" customWidth="1"/>
    <col min="4649" max="4649" width="25.140625" style="67" customWidth="1"/>
    <col min="4650" max="4650" width="19.7109375" style="67" customWidth="1"/>
    <col min="4651" max="4651" width="17.5703125" style="67" customWidth="1"/>
    <col min="4652" max="4652" width="14.5703125" style="67" customWidth="1"/>
    <col min="4653" max="4653" width="17.85546875" style="67" customWidth="1"/>
    <col min="4654" max="4654" width="28.140625" style="67" customWidth="1"/>
    <col min="4655" max="4655" width="24.85546875" style="67" customWidth="1"/>
    <col min="4656" max="4864" width="9.140625" style="67"/>
    <col min="4865" max="4865" width="13.7109375" style="67" customWidth="1"/>
    <col min="4866" max="4866" width="14.140625" style="67" customWidth="1"/>
    <col min="4867" max="4867" width="10.42578125" style="67" customWidth="1"/>
    <col min="4868" max="4868" width="14" style="67" customWidth="1"/>
    <col min="4869" max="4869" width="14.140625" style="67" customWidth="1"/>
    <col min="4870" max="4870" width="9.140625" style="67"/>
    <col min="4871" max="4871" width="22.7109375" style="67" customWidth="1"/>
    <col min="4872" max="4872" width="13.5703125" style="67" customWidth="1"/>
    <col min="4873" max="4874" width="23.7109375" style="67" customWidth="1"/>
    <col min="4875" max="4875" width="14.5703125" style="67" customWidth="1"/>
    <col min="4876" max="4876" width="16.5703125" style="67" customWidth="1"/>
    <col min="4877" max="4878" width="20.28515625" style="67" customWidth="1"/>
    <col min="4879" max="4879" width="19.28515625" style="67" customWidth="1"/>
    <col min="4880" max="4880" width="21.5703125" style="67" customWidth="1"/>
    <col min="4881" max="4881" width="18.28515625" style="67" customWidth="1"/>
    <col min="4882" max="4882" width="22.28515625" style="67" customWidth="1"/>
    <col min="4883" max="4883" width="23.7109375" style="67" customWidth="1"/>
    <col min="4884" max="4884" width="22.85546875" style="67" customWidth="1"/>
    <col min="4885" max="4885" width="23.5703125" style="67" customWidth="1"/>
    <col min="4886" max="4886" width="26.140625" style="67" customWidth="1"/>
    <col min="4887" max="4887" width="22" style="67" customWidth="1"/>
    <col min="4888" max="4888" width="28.28515625" style="67" customWidth="1"/>
    <col min="4889" max="4889" width="23.28515625" style="67" customWidth="1"/>
    <col min="4890" max="4890" width="20.7109375" style="67" customWidth="1"/>
    <col min="4891" max="4891" width="31.140625" style="67" customWidth="1"/>
    <col min="4892" max="4892" width="20" style="67" customWidth="1"/>
    <col min="4893" max="4893" width="17.85546875" style="67" customWidth="1"/>
    <col min="4894" max="4894" width="23.42578125" style="67" customWidth="1"/>
    <col min="4895" max="4895" width="25.5703125" style="67" customWidth="1"/>
    <col min="4896" max="4901" width="27.140625" style="67" customWidth="1"/>
    <col min="4902" max="4902" width="21" style="67" customWidth="1"/>
    <col min="4903" max="4903" width="20" style="67" customWidth="1"/>
    <col min="4904" max="4904" width="24.7109375" style="67" customWidth="1"/>
    <col min="4905" max="4905" width="25.140625" style="67" customWidth="1"/>
    <col min="4906" max="4906" width="19.7109375" style="67" customWidth="1"/>
    <col min="4907" max="4907" width="17.5703125" style="67" customWidth="1"/>
    <col min="4908" max="4908" width="14.5703125" style="67" customWidth="1"/>
    <col min="4909" max="4909" width="17.85546875" style="67" customWidth="1"/>
    <col min="4910" max="4910" width="28.140625" style="67" customWidth="1"/>
    <col min="4911" max="4911" width="24.85546875" style="67" customWidth="1"/>
    <col min="4912" max="5120" width="9.140625" style="67"/>
    <col min="5121" max="5121" width="13.7109375" style="67" customWidth="1"/>
    <col min="5122" max="5122" width="14.140625" style="67" customWidth="1"/>
    <col min="5123" max="5123" width="10.42578125" style="67" customWidth="1"/>
    <col min="5124" max="5124" width="14" style="67" customWidth="1"/>
    <col min="5125" max="5125" width="14.140625" style="67" customWidth="1"/>
    <col min="5126" max="5126" width="9.140625" style="67"/>
    <col min="5127" max="5127" width="22.7109375" style="67" customWidth="1"/>
    <col min="5128" max="5128" width="13.5703125" style="67" customWidth="1"/>
    <col min="5129" max="5130" width="23.7109375" style="67" customWidth="1"/>
    <col min="5131" max="5131" width="14.5703125" style="67" customWidth="1"/>
    <col min="5132" max="5132" width="16.5703125" style="67" customWidth="1"/>
    <col min="5133" max="5134" width="20.28515625" style="67" customWidth="1"/>
    <col min="5135" max="5135" width="19.28515625" style="67" customWidth="1"/>
    <col min="5136" max="5136" width="21.5703125" style="67" customWidth="1"/>
    <col min="5137" max="5137" width="18.28515625" style="67" customWidth="1"/>
    <col min="5138" max="5138" width="22.28515625" style="67" customWidth="1"/>
    <col min="5139" max="5139" width="23.7109375" style="67" customWidth="1"/>
    <col min="5140" max="5140" width="22.85546875" style="67" customWidth="1"/>
    <col min="5141" max="5141" width="23.5703125" style="67" customWidth="1"/>
    <col min="5142" max="5142" width="26.140625" style="67" customWidth="1"/>
    <col min="5143" max="5143" width="22" style="67" customWidth="1"/>
    <col min="5144" max="5144" width="28.28515625" style="67" customWidth="1"/>
    <col min="5145" max="5145" width="23.28515625" style="67" customWidth="1"/>
    <col min="5146" max="5146" width="20.7109375" style="67" customWidth="1"/>
    <col min="5147" max="5147" width="31.140625" style="67" customWidth="1"/>
    <col min="5148" max="5148" width="20" style="67" customWidth="1"/>
    <col min="5149" max="5149" width="17.85546875" style="67" customWidth="1"/>
    <col min="5150" max="5150" width="23.42578125" style="67" customWidth="1"/>
    <col min="5151" max="5151" width="25.5703125" style="67" customWidth="1"/>
    <col min="5152" max="5157" width="27.140625" style="67" customWidth="1"/>
    <col min="5158" max="5158" width="21" style="67" customWidth="1"/>
    <col min="5159" max="5159" width="20" style="67" customWidth="1"/>
    <col min="5160" max="5160" width="24.7109375" style="67" customWidth="1"/>
    <col min="5161" max="5161" width="25.140625" style="67" customWidth="1"/>
    <col min="5162" max="5162" width="19.7109375" style="67" customWidth="1"/>
    <col min="5163" max="5163" width="17.5703125" style="67" customWidth="1"/>
    <col min="5164" max="5164" width="14.5703125" style="67" customWidth="1"/>
    <col min="5165" max="5165" width="17.85546875" style="67" customWidth="1"/>
    <col min="5166" max="5166" width="28.140625" style="67" customWidth="1"/>
    <col min="5167" max="5167" width="24.85546875" style="67" customWidth="1"/>
    <col min="5168" max="5376" width="9.140625" style="67"/>
    <col min="5377" max="5377" width="13.7109375" style="67" customWidth="1"/>
    <col min="5378" max="5378" width="14.140625" style="67" customWidth="1"/>
    <col min="5379" max="5379" width="10.42578125" style="67" customWidth="1"/>
    <col min="5380" max="5380" width="14" style="67" customWidth="1"/>
    <col min="5381" max="5381" width="14.140625" style="67" customWidth="1"/>
    <col min="5382" max="5382" width="9.140625" style="67"/>
    <col min="5383" max="5383" width="22.7109375" style="67" customWidth="1"/>
    <col min="5384" max="5384" width="13.5703125" style="67" customWidth="1"/>
    <col min="5385" max="5386" width="23.7109375" style="67" customWidth="1"/>
    <col min="5387" max="5387" width="14.5703125" style="67" customWidth="1"/>
    <col min="5388" max="5388" width="16.5703125" style="67" customWidth="1"/>
    <col min="5389" max="5390" width="20.28515625" style="67" customWidth="1"/>
    <col min="5391" max="5391" width="19.28515625" style="67" customWidth="1"/>
    <col min="5392" max="5392" width="21.5703125" style="67" customWidth="1"/>
    <col min="5393" max="5393" width="18.28515625" style="67" customWidth="1"/>
    <col min="5394" max="5394" width="22.28515625" style="67" customWidth="1"/>
    <col min="5395" max="5395" width="23.7109375" style="67" customWidth="1"/>
    <col min="5396" max="5396" width="22.85546875" style="67" customWidth="1"/>
    <col min="5397" max="5397" width="23.5703125" style="67" customWidth="1"/>
    <col min="5398" max="5398" width="26.140625" style="67" customWidth="1"/>
    <col min="5399" max="5399" width="22" style="67" customWidth="1"/>
    <col min="5400" max="5400" width="28.28515625" style="67" customWidth="1"/>
    <col min="5401" max="5401" width="23.28515625" style="67" customWidth="1"/>
    <col min="5402" max="5402" width="20.7109375" style="67" customWidth="1"/>
    <col min="5403" max="5403" width="31.140625" style="67" customWidth="1"/>
    <col min="5404" max="5404" width="20" style="67" customWidth="1"/>
    <col min="5405" max="5405" width="17.85546875" style="67" customWidth="1"/>
    <col min="5406" max="5406" width="23.42578125" style="67" customWidth="1"/>
    <col min="5407" max="5407" width="25.5703125" style="67" customWidth="1"/>
    <col min="5408" max="5413" width="27.140625" style="67" customWidth="1"/>
    <col min="5414" max="5414" width="21" style="67" customWidth="1"/>
    <col min="5415" max="5415" width="20" style="67" customWidth="1"/>
    <col min="5416" max="5416" width="24.7109375" style="67" customWidth="1"/>
    <col min="5417" max="5417" width="25.140625" style="67" customWidth="1"/>
    <col min="5418" max="5418" width="19.7109375" style="67" customWidth="1"/>
    <col min="5419" max="5419" width="17.5703125" style="67" customWidth="1"/>
    <col min="5420" max="5420" width="14.5703125" style="67" customWidth="1"/>
    <col min="5421" max="5421" width="17.85546875" style="67" customWidth="1"/>
    <col min="5422" max="5422" width="28.140625" style="67" customWidth="1"/>
    <col min="5423" max="5423" width="24.85546875" style="67" customWidth="1"/>
    <col min="5424" max="5632" width="9.140625" style="67"/>
    <col min="5633" max="5633" width="13.7109375" style="67" customWidth="1"/>
    <col min="5634" max="5634" width="14.140625" style="67" customWidth="1"/>
    <col min="5635" max="5635" width="10.42578125" style="67" customWidth="1"/>
    <col min="5636" max="5636" width="14" style="67" customWidth="1"/>
    <col min="5637" max="5637" width="14.140625" style="67" customWidth="1"/>
    <col min="5638" max="5638" width="9.140625" style="67"/>
    <col min="5639" max="5639" width="22.7109375" style="67" customWidth="1"/>
    <col min="5640" max="5640" width="13.5703125" style="67" customWidth="1"/>
    <col min="5641" max="5642" width="23.7109375" style="67" customWidth="1"/>
    <col min="5643" max="5643" width="14.5703125" style="67" customWidth="1"/>
    <col min="5644" max="5644" width="16.5703125" style="67" customWidth="1"/>
    <col min="5645" max="5646" width="20.28515625" style="67" customWidth="1"/>
    <col min="5647" max="5647" width="19.28515625" style="67" customWidth="1"/>
    <col min="5648" max="5648" width="21.5703125" style="67" customWidth="1"/>
    <col min="5649" max="5649" width="18.28515625" style="67" customWidth="1"/>
    <col min="5650" max="5650" width="22.28515625" style="67" customWidth="1"/>
    <col min="5651" max="5651" width="23.7109375" style="67" customWidth="1"/>
    <col min="5652" max="5652" width="22.85546875" style="67" customWidth="1"/>
    <col min="5653" max="5653" width="23.5703125" style="67" customWidth="1"/>
    <col min="5654" max="5654" width="26.140625" style="67" customWidth="1"/>
    <col min="5655" max="5655" width="22" style="67" customWidth="1"/>
    <col min="5656" max="5656" width="28.28515625" style="67" customWidth="1"/>
    <col min="5657" max="5657" width="23.28515625" style="67" customWidth="1"/>
    <col min="5658" max="5658" width="20.7109375" style="67" customWidth="1"/>
    <col min="5659" max="5659" width="31.140625" style="67" customWidth="1"/>
    <col min="5660" max="5660" width="20" style="67" customWidth="1"/>
    <col min="5661" max="5661" width="17.85546875" style="67" customWidth="1"/>
    <col min="5662" max="5662" width="23.42578125" style="67" customWidth="1"/>
    <col min="5663" max="5663" width="25.5703125" style="67" customWidth="1"/>
    <col min="5664" max="5669" width="27.140625" style="67" customWidth="1"/>
    <col min="5670" max="5670" width="21" style="67" customWidth="1"/>
    <col min="5671" max="5671" width="20" style="67" customWidth="1"/>
    <col min="5672" max="5672" width="24.7109375" style="67" customWidth="1"/>
    <col min="5673" max="5673" width="25.140625" style="67" customWidth="1"/>
    <col min="5674" max="5674" width="19.7109375" style="67" customWidth="1"/>
    <col min="5675" max="5675" width="17.5703125" style="67" customWidth="1"/>
    <col min="5676" max="5676" width="14.5703125" style="67" customWidth="1"/>
    <col min="5677" max="5677" width="17.85546875" style="67" customWidth="1"/>
    <col min="5678" max="5678" width="28.140625" style="67" customWidth="1"/>
    <col min="5679" max="5679" width="24.85546875" style="67" customWidth="1"/>
    <col min="5680" max="5888" width="9.140625" style="67"/>
    <col min="5889" max="5889" width="13.7109375" style="67" customWidth="1"/>
    <col min="5890" max="5890" width="14.140625" style="67" customWidth="1"/>
    <col min="5891" max="5891" width="10.42578125" style="67" customWidth="1"/>
    <col min="5892" max="5892" width="14" style="67" customWidth="1"/>
    <col min="5893" max="5893" width="14.140625" style="67" customWidth="1"/>
    <col min="5894" max="5894" width="9.140625" style="67"/>
    <col min="5895" max="5895" width="22.7109375" style="67" customWidth="1"/>
    <col min="5896" max="5896" width="13.5703125" style="67" customWidth="1"/>
    <col min="5897" max="5898" width="23.7109375" style="67" customWidth="1"/>
    <col min="5899" max="5899" width="14.5703125" style="67" customWidth="1"/>
    <col min="5900" max="5900" width="16.5703125" style="67" customWidth="1"/>
    <col min="5901" max="5902" width="20.28515625" style="67" customWidth="1"/>
    <col min="5903" max="5903" width="19.28515625" style="67" customWidth="1"/>
    <col min="5904" max="5904" width="21.5703125" style="67" customWidth="1"/>
    <col min="5905" max="5905" width="18.28515625" style="67" customWidth="1"/>
    <col min="5906" max="5906" width="22.28515625" style="67" customWidth="1"/>
    <col min="5907" max="5907" width="23.7109375" style="67" customWidth="1"/>
    <col min="5908" max="5908" width="22.85546875" style="67" customWidth="1"/>
    <col min="5909" max="5909" width="23.5703125" style="67" customWidth="1"/>
    <col min="5910" max="5910" width="26.140625" style="67" customWidth="1"/>
    <col min="5911" max="5911" width="22" style="67" customWidth="1"/>
    <col min="5912" max="5912" width="28.28515625" style="67" customWidth="1"/>
    <col min="5913" max="5913" width="23.28515625" style="67" customWidth="1"/>
    <col min="5914" max="5914" width="20.7109375" style="67" customWidth="1"/>
    <col min="5915" max="5915" width="31.140625" style="67" customWidth="1"/>
    <col min="5916" max="5916" width="20" style="67" customWidth="1"/>
    <col min="5917" max="5917" width="17.85546875" style="67" customWidth="1"/>
    <col min="5918" max="5918" width="23.42578125" style="67" customWidth="1"/>
    <col min="5919" max="5919" width="25.5703125" style="67" customWidth="1"/>
    <col min="5920" max="5925" width="27.140625" style="67" customWidth="1"/>
    <col min="5926" max="5926" width="21" style="67" customWidth="1"/>
    <col min="5927" max="5927" width="20" style="67" customWidth="1"/>
    <col min="5928" max="5928" width="24.7109375" style="67" customWidth="1"/>
    <col min="5929" max="5929" width="25.140625" style="67" customWidth="1"/>
    <col min="5930" max="5930" width="19.7109375" style="67" customWidth="1"/>
    <col min="5931" max="5931" width="17.5703125" style="67" customWidth="1"/>
    <col min="5932" max="5932" width="14.5703125" style="67" customWidth="1"/>
    <col min="5933" max="5933" width="17.85546875" style="67" customWidth="1"/>
    <col min="5934" max="5934" width="28.140625" style="67" customWidth="1"/>
    <col min="5935" max="5935" width="24.85546875" style="67" customWidth="1"/>
    <col min="5936" max="6144" width="9.140625" style="67"/>
    <col min="6145" max="6145" width="13.7109375" style="67" customWidth="1"/>
    <col min="6146" max="6146" width="14.140625" style="67" customWidth="1"/>
    <col min="6147" max="6147" width="10.42578125" style="67" customWidth="1"/>
    <col min="6148" max="6148" width="14" style="67" customWidth="1"/>
    <col min="6149" max="6149" width="14.140625" style="67" customWidth="1"/>
    <col min="6150" max="6150" width="9.140625" style="67"/>
    <col min="6151" max="6151" width="22.7109375" style="67" customWidth="1"/>
    <col min="6152" max="6152" width="13.5703125" style="67" customWidth="1"/>
    <col min="6153" max="6154" width="23.7109375" style="67" customWidth="1"/>
    <col min="6155" max="6155" width="14.5703125" style="67" customWidth="1"/>
    <col min="6156" max="6156" width="16.5703125" style="67" customWidth="1"/>
    <col min="6157" max="6158" width="20.28515625" style="67" customWidth="1"/>
    <col min="6159" max="6159" width="19.28515625" style="67" customWidth="1"/>
    <col min="6160" max="6160" width="21.5703125" style="67" customWidth="1"/>
    <col min="6161" max="6161" width="18.28515625" style="67" customWidth="1"/>
    <col min="6162" max="6162" width="22.28515625" style="67" customWidth="1"/>
    <col min="6163" max="6163" width="23.7109375" style="67" customWidth="1"/>
    <col min="6164" max="6164" width="22.85546875" style="67" customWidth="1"/>
    <col min="6165" max="6165" width="23.5703125" style="67" customWidth="1"/>
    <col min="6166" max="6166" width="26.140625" style="67" customWidth="1"/>
    <col min="6167" max="6167" width="22" style="67" customWidth="1"/>
    <col min="6168" max="6168" width="28.28515625" style="67" customWidth="1"/>
    <col min="6169" max="6169" width="23.28515625" style="67" customWidth="1"/>
    <col min="6170" max="6170" width="20.7109375" style="67" customWidth="1"/>
    <col min="6171" max="6171" width="31.140625" style="67" customWidth="1"/>
    <col min="6172" max="6172" width="20" style="67" customWidth="1"/>
    <col min="6173" max="6173" width="17.85546875" style="67" customWidth="1"/>
    <col min="6174" max="6174" width="23.42578125" style="67" customWidth="1"/>
    <col min="6175" max="6175" width="25.5703125" style="67" customWidth="1"/>
    <col min="6176" max="6181" width="27.140625" style="67" customWidth="1"/>
    <col min="6182" max="6182" width="21" style="67" customWidth="1"/>
    <col min="6183" max="6183" width="20" style="67" customWidth="1"/>
    <col min="6184" max="6184" width="24.7109375" style="67" customWidth="1"/>
    <col min="6185" max="6185" width="25.140625" style="67" customWidth="1"/>
    <col min="6186" max="6186" width="19.7109375" style="67" customWidth="1"/>
    <col min="6187" max="6187" width="17.5703125" style="67" customWidth="1"/>
    <col min="6188" max="6188" width="14.5703125" style="67" customWidth="1"/>
    <col min="6189" max="6189" width="17.85546875" style="67" customWidth="1"/>
    <col min="6190" max="6190" width="28.140625" style="67" customWidth="1"/>
    <col min="6191" max="6191" width="24.85546875" style="67" customWidth="1"/>
    <col min="6192" max="6400" width="9.140625" style="67"/>
    <col min="6401" max="6401" width="13.7109375" style="67" customWidth="1"/>
    <col min="6402" max="6402" width="14.140625" style="67" customWidth="1"/>
    <col min="6403" max="6403" width="10.42578125" style="67" customWidth="1"/>
    <col min="6404" max="6404" width="14" style="67" customWidth="1"/>
    <col min="6405" max="6405" width="14.140625" style="67" customWidth="1"/>
    <col min="6406" max="6406" width="9.140625" style="67"/>
    <col min="6407" max="6407" width="22.7109375" style="67" customWidth="1"/>
    <col min="6408" max="6408" width="13.5703125" style="67" customWidth="1"/>
    <col min="6409" max="6410" width="23.7109375" style="67" customWidth="1"/>
    <col min="6411" max="6411" width="14.5703125" style="67" customWidth="1"/>
    <col min="6412" max="6412" width="16.5703125" style="67" customWidth="1"/>
    <col min="6413" max="6414" width="20.28515625" style="67" customWidth="1"/>
    <col min="6415" max="6415" width="19.28515625" style="67" customWidth="1"/>
    <col min="6416" max="6416" width="21.5703125" style="67" customWidth="1"/>
    <col min="6417" max="6417" width="18.28515625" style="67" customWidth="1"/>
    <col min="6418" max="6418" width="22.28515625" style="67" customWidth="1"/>
    <col min="6419" max="6419" width="23.7109375" style="67" customWidth="1"/>
    <col min="6420" max="6420" width="22.85546875" style="67" customWidth="1"/>
    <col min="6421" max="6421" width="23.5703125" style="67" customWidth="1"/>
    <col min="6422" max="6422" width="26.140625" style="67" customWidth="1"/>
    <col min="6423" max="6423" width="22" style="67" customWidth="1"/>
    <col min="6424" max="6424" width="28.28515625" style="67" customWidth="1"/>
    <col min="6425" max="6425" width="23.28515625" style="67" customWidth="1"/>
    <col min="6426" max="6426" width="20.7109375" style="67" customWidth="1"/>
    <col min="6427" max="6427" width="31.140625" style="67" customWidth="1"/>
    <col min="6428" max="6428" width="20" style="67" customWidth="1"/>
    <col min="6429" max="6429" width="17.85546875" style="67" customWidth="1"/>
    <col min="6430" max="6430" width="23.42578125" style="67" customWidth="1"/>
    <col min="6431" max="6431" width="25.5703125" style="67" customWidth="1"/>
    <col min="6432" max="6437" width="27.140625" style="67" customWidth="1"/>
    <col min="6438" max="6438" width="21" style="67" customWidth="1"/>
    <col min="6439" max="6439" width="20" style="67" customWidth="1"/>
    <col min="6440" max="6440" width="24.7109375" style="67" customWidth="1"/>
    <col min="6441" max="6441" width="25.140625" style="67" customWidth="1"/>
    <col min="6442" max="6442" width="19.7109375" style="67" customWidth="1"/>
    <col min="6443" max="6443" width="17.5703125" style="67" customWidth="1"/>
    <col min="6444" max="6444" width="14.5703125" style="67" customWidth="1"/>
    <col min="6445" max="6445" width="17.85546875" style="67" customWidth="1"/>
    <col min="6446" max="6446" width="28.140625" style="67" customWidth="1"/>
    <col min="6447" max="6447" width="24.85546875" style="67" customWidth="1"/>
    <col min="6448" max="6656" width="9.140625" style="67"/>
    <col min="6657" max="6657" width="13.7109375" style="67" customWidth="1"/>
    <col min="6658" max="6658" width="14.140625" style="67" customWidth="1"/>
    <col min="6659" max="6659" width="10.42578125" style="67" customWidth="1"/>
    <col min="6660" max="6660" width="14" style="67" customWidth="1"/>
    <col min="6661" max="6661" width="14.140625" style="67" customWidth="1"/>
    <col min="6662" max="6662" width="9.140625" style="67"/>
    <col min="6663" max="6663" width="22.7109375" style="67" customWidth="1"/>
    <col min="6664" max="6664" width="13.5703125" style="67" customWidth="1"/>
    <col min="6665" max="6666" width="23.7109375" style="67" customWidth="1"/>
    <col min="6667" max="6667" width="14.5703125" style="67" customWidth="1"/>
    <col min="6668" max="6668" width="16.5703125" style="67" customWidth="1"/>
    <col min="6669" max="6670" width="20.28515625" style="67" customWidth="1"/>
    <col min="6671" max="6671" width="19.28515625" style="67" customWidth="1"/>
    <col min="6672" max="6672" width="21.5703125" style="67" customWidth="1"/>
    <col min="6673" max="6673" width="18.28515625" style="67" customWidth="1"/>
    <col min="6674" max="6674" width="22.28515625" style="67" customWidth="1"/>
    <col min="6675" max="6675" width="23.7109375" style="67" customWidth="1"/>
    <col min="6676" max="6676" width="22.85546875" style="67" customWidth="1"/>
    <col min="6677" max="6677" width="23.5703125" style="67" customWidth="1"/>
    <col min="6678" max="6678" width="26.140625" style="67" customWidth="1"/>
    <col min="6679" max="6679" width="22" style="67" customWidth="1"/>
    <col min="6680" max="6680" width="28.28515625" style="67" customWidth="1"/>
    <col min="6681" max="6681" width="23.28515625" style="67" customWidth="1"/>
    <col min="6682" max="6682" width="20.7109375" style="67" customWidth="1"/>
    <col min="6683" max="6683" width="31.140625" style="67" customWidth="1"/>
    <col min="6684" max="6684" width="20" style="67" customWidth="1"/>
    <col min="6685" max="6685" width="17.85546875" style="67" customWidth="1"/>
    <col min="6686" max="6686" width="23.42578125" style="67" customWidth="1"/>
    <col min="6687" max="6687" width="25.5703125" style="67" customWidth="1"/>
    <col min="6688" max="6693" width="27.140625" style="67" customWidth="1"/>
    <col min="6694" max="6694" width="21" style="67" customWidth="1"/>
    <col min="6695" max="6695" width="20" style="67" customWidth="1"/>
    <col min="6696" max="6696" width="24.7109375" style="67" customWidth="1"/>
    <col min="6697" max="6697" width="25.140625" style="67" customWidth="1"/>
    <col min="6698" max="6698" width="19.7109375" style="67" customWidth="1"/>
    <col min="6699" max="6699" width="17.5703125" style="67" customWidth="1"/>
    <col min="6700" max="6700" width="14.5703125" style="67" customWidth="1"/>
    <col min="6701" max="6701" width="17.85546875" style="67" customWidth="1"/>
    <col min="6702" max="6702" width="28.140625" style="67" customWidth="1"/>
    <col min="6703" max="6703" width="24.85546875" style="67" customWidth="1"/>
    <col min="6704" max="6912" width="9.140625" style="67"/>
    <col min="6913" max="6913" width="13.7109375" style="67" customWidth="1"/>
    <col min="6914" max="6914" width="14.140625" style="67" customWidth="1"/>
    <col min="6915" max="6915" width="10.42578125" style="67" customWidth="1"/>
    <col min="6916" max="6916" width="14" style="67" customWidth="1"/>
    <col min="6917" max="6917" width="14.140625" style="67" customWidth="1"/>
    <col min="6918" max="6918" width="9.140625" style="67"/>
    <col min="6919" max="6919" width="22.7109375" style="67" customWidth="1"/>
    <col min="6920" max="6920" width="13.5703125" style="67" customWidth="1"/>
    <col min="6921" max="6922" width="23.7109375" style="67" customWidth="1"/>
    <col min="6923" max="6923" width="14.5703125" style="67" customWidth="1"/>
    <col min="6924" max="6924" width="16.5703125" style="67" customWidth="1"/>
    <col min="6925" max="6926" width="20.28515625" style="67" customWidth="1"/>
    <col min="6927" max="6927" width="19.28515625" style="67" customWidth="1"/>
    <col min="6928" max="6928" width="21.5703125" style="67" customWidth="1"/>
    <col min="6929" max="6929" width="18.28515625" style="67" customWidth="1"/>
    <col min="6930" max="6930" width="22.28515625" style="67" customWidth="1"/>
    <col min="6931" max="6931" width="23.7109375" style="67" customWidth="1"/>
    <col min="6932" max="6932" width="22.85546875" style="67" customWidth="1"/>
    <col min="6933" max="6933" width="23.5703125" style="67" customWidth="1"/>
    <col min="6934" max="6934" width="26.140625" style="67" customWidth="1"/>
    <col min="6935" max="6935" width="22" style="67" customWidth="1"/>
    <col min="6936" max="6936" width="28.28515625" style="67" customWidth="1"/>
    <col min="6937" max="6937" width="23.28515625" style="67" customWidth="1"/>
    <col min="6938" max="6938" width="20.7109375" style="67" customWidth="1"/>
    <col min="6939" max="6939" width="31.140625" style="67" customWidth="1"/>
    <col min="6940" max="6940" width="20" style="67" customWidth="1"/>
    <col min="6941" max="6941" width="17.85546875" style="67" customWidth="1"/>
    <col min="6942" max="6942" width="23.42578125" style="67" customWidth="1"/>
    <col min="6943" max="6943" width="25.5703125" style="67" customWidth="1"/>
    <col min="6944" max="6949" width="27.140625" style="67" customWidth="1"/>
    <col min="6950" max="6950" width="21" style="67" customWidth="1"/>
    <col min="6951" max="6951" width="20" style="67" customWidth="1"/>
    <col min="6952" max="6952" width="24.7109375" style="67" customWidth="1"/>
    <col min="6953" max="6953" width="25.140625" style="67" customWidth="1"/>
    <col min="6954" max="6954" width="19.7109375" style="67" customWidth="1"/>
    <col min="6955" max="6955" width="17.5703125" style="67" customWidth="1"/>
    <col min="6956" max="6956" width="14.5703125" style="67" customWidth="1"/>
    <col min="6957" max="6957" width="17.85546875" style="67" customWidth="1"/>
    <col min="6958" max="6958" width="28.140625" style="67" customWidth="1"/>
    <col min="6959" max="6959" width="24.85546875" style="67" customWidth="1"/>
    <col min="6960" max="7168" width="9.140625" style="67"/>
    <col min="7169" max="7169" width="13.7109375" style="67" customWidth="1"/>
    <col min="7170" max="7170" width="14.140625" style="67" customWidth="1"/>
    <col min="7171" max="7171" width="10.42578125" style="67" customWidth="1"/>
    <col min="7172" max="7172" width="14" style="67" customWidth="1"/>
    <col min="7173" max="7173" width="14.140625" style="67" customWidth="1"/>
    <col min="7174" max="7174" width="9.140625" style="67"/>
    <col min="7175" max="7175" width="22.7109375" style="67" customWidth="1"/>
    <col min="7176" max="7176" width="13.5703125" style="67" customWidth="1"/>
    <col min="7177" max="7178" width="23.7109375" style="67" customWidth="1"/>
    <col min="7179" max="7179" width="14.5703125" style="67" customWidth="1"/>
    <col min="7180" max="7180" width="16.5703125" style="67" customWidth="1"/>
    <col min="7181" max="7182" width="20.28515625" style="67" customWidth="1"/>
    <col min="7183" max="7183" width="19.28515625" style="67" customWidth="1"/>
    <col min="7184" max="7184" width="21.5703125" style="67" customWidth="1"/>
    <col min="7185" max="7185" width="18.28515625" style="67" customWidth="1"/>
    <col min="7186" max="7186" width="22.28515625" style="67" customWidth="1"/>
    <col min="7187" max="7187" width="23.7109375" style="67" customWidth="1"/>
    <col min="7188" max="7188" width="22.85546875" style="67" customWidth="1"/>
    <col min="7189" max="7189" width="23.5703125" style="67" customWidth="1"/>
    <col min="7190" max="7190" width="26.140625" style="67" customWidth="1"/>
    <col min="7191" max="7191" width="22" style="67" customWidth="1"/>
    <col min="7192" max="7192" width="28.28515625" style="67" customWidth="1"/>
    <col min="7193" max="7193" width="23.28515625" style="67" customWidth="1"/>
    <col min="7194" max="7194" width="20.7109375" style="67" customWidth="1"/>
    <col min="7195" max="7195" width="31.140625" style="67" customWidth="1"/>
    <col min="7196" max="7196" width="20" style="67" customWidth="1"/>
    <col min="7197" max="7197" width="17.85546875" style="67" customWidth="1"/>
    <col min="7198" max="7198" width="23.42578125" style="67" customWidth="1"/>
    <col min="7199" max="7199" width="25.5703125" style="67" customWidth="1"/>
    <col min="7200" max="7205" width="27.140625" style="67" customWidth="1"/>
    <col min="7206" max="7206" width="21" style="67" customWidth="1"/>
    <col min="7207" max="7207" width="20" style="67" customWidth="1"/>
    <col min="7208" max="7208" width="24.7109375" style="67" customWidth="1"/>
    <col min="7209" max="7209" width="25.140625" style="67" customWidth="1"/>
    <col min="7210" max="7210" width="19.7109375" style="67" customWidth="1"/>
    <col min="7211" max="7211" width="17.5703125" style="67" customWidth="1"/>
    <col min="7212" max="7212" width="14.5703125" style="67" customWidth="1"/>
    <col min="7213" max="7213" width="17.85546875" style="67" customWidth="1"/>
    <col min="7214" max="7214" width="28.140625" style="67" customWidth="1"/>
    <col min="7215" max="7215" width="24.85546875" style="67" customWidth="1"/>
    <col min="7216" max="7424" width="9.140625" style="67"/>
    <col min="7425" max="7425" width="13.7109375" style="67" customWidth="1"/>
    <col min="7426" max="7426" width="14.140625" style="67" customWidth="1"/>
    <col min="7427" max="7427" width="10.42578125" style="67" customWidth="1"/>
    <col min="7428" max="7428" width="14" style="67" customWidth="1"/>
    <col min="7429" max="7429" width="14.140625" style="67" customWidth="1"/>
    <col min="7430" max="7430" width="9.140625" style="67"/>
    <col min="7431" max="7431" width="22.7109375" style="67" customWidth="1"/>
    <col min="7432" max="7432" width="13.5703125" style="67" customWidth="1"/>
    <col min="7433" max="7434" width="23.7109375" style="67" customWidth="1"/>
    <col min="7435" max="7435" width="14.5703125" style="67" customWidth="1"/>
    <col min="7436" max="7436" width="16.5703125" style="67" customWidth="1"/>
    <col min="7437" max="7438" width="20.28515625" style="67" customWidth="1"/>
    <col min="7439" max="7439" width="19.28515625" style="67" customWidth="1"/>
    <col min="7440" max="7440" width="21.5703125" style="67" customWidth="1"/>
    <col min="7441" max="7441" width="18.28515625" style="67" customWidth="1"/>
    <col min="7442" max="7442" width="22.28515625" style="67" customWidth="1"/>
    <col min="7443" max="7443" width="23.7109375" style="67" customWidth="1"/>
    <col min="7444" max="7444" width="22.85546875" style="67" customWidth="1"/>
    <col min="7445" max="7445" width="23.5703125" style="67" customWidth="1"/>
    <col min="7446" max="7446" width="26.140625" style="67" customWidth="1"/>
    <col min="7447" max="7447" width="22" style="67" customWidth="1"/>
    <col min="7448" max="7448" width="28.28515625" style="67" customWidth="1"/>
    <col min="7449" max="7449" width="23.28515625" style="67" customWidth="1"/>
    <col min="7450" max="7450" width="20.7109375" style="67" customWidth="1"/>
    <col min="7451" max="7451" width="31.140625" style="67" customWidth="1"/>
    <col min="7452" max="7452" width="20" style="67" customWidth="1"/>
    <col min="7453" max="7453" width="17.85546875" style="67" customWidth="1"/>
    <col min="7454" max="7454" width="23.42578125" style="67" customWidth="1"/>
    <col min="7455" max="7455" width="25.5703125" style="67" customWidth="1"/>
    <col min="7456" max="7461" width="27.140625" style="67" customWidth="1"/>
    <col min="7462" max="7462" width="21" style="67" customWidth="1"/>
    <col min="7463" max="7463" width="20" style="67" customWidth="1"/>
    <col min="7464" max="7464" width="24.7109375" style="67" customWidth="1"/>
    <col min="7465" max="7465" width="25.140625" style="67" customWidth="1"/>
    <col min="7466" max="7466" width="19.7109375" style="67" customWidth="1"/>
    <col min="7467" max="7467" width="17.5703125" style="67" customWidth="1"/>
    <col min="7468" max="7468" width="14.5703125" style="67" customWidth="1"/>
    <col min="7469" max="7469" width="17.85546875" style="67" customWidth="1"/>
    <col min="7470" max="7470" width="28.140625" style="67" customWidth="1"/>
    <col min="7471" max="7471" width="24.85546875" style="67" customWidth="1"/>
    <col min="7472" max="7680" width="9.140625" style="67"/>
    <col min="7681" max="7681" width="13.7109375" style="67" customWidth="1"/>
    <col min="7682" max="7682" width="14.140625" style="67" customWidth="1"/>
    <col min="7683" max="7683" width="10.42578125" style="67" customWidth="1"/>
    <col min="7684" max="7684" width="14" style="67" customWidth="1"/>
    <col min="7685" max="7685" width="14.140625" style="67" customWidth="1"/>
    <col min="7686" max="7686" width="9.140625" style="67"/>
    <col min="7687" max="7687" width="22.7109375" style="67" customWidth="1"/>
    <col min="7688" max="7688" width="13.5703125" style="67" customWidth="1"/>
    <col min="7689" max="7690" width="23.7109375" style="67" customWidth="1"/>
    <col min="7691" max="7691" width="14.5703125" style="67" customWidth="1"/>
    <col min="7692" max="7692" width="16.5703125" style="67" customWidth="1"/>
    <col min="7693" max="7694" width="20.28515625" style="67" customWidth="1"/>
    <col min="7695" max="7695" width="19.28515625" style="67" customWidth="1"/>
    <col min="7696" max="7696" width="21.5703125" style="67" customWidth="1"/>
    <col min="7697" max="7697" width="18.28515625" style="67" customWidth="1"/>
    <col min="7698" max="7698" width="22.28515625" style="67" customWidth="1"/>
    <col min="7699" max="7699" width="23.7109375" style="67" customWidth="1"/>
    <col min="7700" max="7700" width="22.85546875" style="67" customWidth="1"/>
    <col min="7701" max="7701" width="23.5703125" style="67" customWidth="1"/>
    <col min="7702" max="7702" width="26.140625" style="67" customWidth="1"/>
    <col min="7703" max="7703" width="22" style="67" customWidth="1"/>
    <col min="7704" max="7704" width="28.28515625" style="67" customWidth="1"/>
    <col min="7705" max="7705" width="23.28515625" style="67" customWidth="1"/>
    <col min="7706" max="7706" width="20.7109375" style="67" customWidth="1"/>
    <col min="7707" max="7707" width="31.140625" style="67" customWidth="1"/>
    <col min="7708" max="7708" width="20" style="67" customWidth="1"/>
    <col min="7709" max="7709" width="17.85546875" style="67" customWidth="1"/>
    <col min="7710" max="7710" width="23.42578125" style="67" customWidth="1"/>
    <col min="7711" max="7711" width="25.5703125" style="67" customWidth="1"/>
    <col min="7712" max="7717" width="27.140625" style="67" customWidth="1"/>
    <col min="7718" max="7718" width="21" style="67" customWidth="1"/>
    <col min="7719" max="7719" width="20" style="67" customWidth="1"/>
    <col min="7720" max="7720" width="24.7109375" style="67" customWidth="1"/>
    <col min="7721" max="7721" width="25.140625" style="67" customWidth="1"/>
    <col min="7722" max="7722" width="19.7109375" style="67" customWidth="1"/>
    <col min="7723" max="7723" width="17.5703125" style="67" customWidth="1"/>
    <col min="7724" max="7724" width="14.5703125" style="67" customWidth="1"/>
    <col min="7725" max="7725" width="17.85546875" style="67" customWidth="1"/>
    <col min="7726" max="7726" width="28.140625" style="67" customWidth="1"/>
    <col min="7727" max="7727" width="24.85546875" style="67" customWidth="1"/>
    <col min="7728" max="7936" width="9.140625" style="67"/>
    <col min="7937" max="7937" width="13.7109375" style="67" customWidth="1"/>
    <col min="7938" max="7938" width="14.140625" style="67" customWidth="1"/>
    <col min="7939" max="7939" width="10.42578125" style="67" customWidth="1"/>
    <col min="7940" max="7940" width="14" style="67" customWidth="1"/>
    <col min="7941" max="7941" width="14.140625" style="67" customWidth="1"/>
    <col min="7942" max="7942" width="9.140625" style="67"/>
    <col min="7943" max="7943" width="22.7109375" style="67" customWidth="1"/>
    <col min="7944" max="7944" width="13.5703125" style="67" customWidth="1"/>
    <col min="7945" max="7946" width="23.7109375" style="67" customWidth="1"/>
    <col min="7947" max="7947" width="14.5703125" style="67" customWidth="1"/>
    <col min="7948" max="7948" width="16.5703125" style="67" customWidth="1"/>
    <col min="7949" max="7950" width="20.28515625" style="67" customWidth="1"/>
    <col min="7951" max="7951" width="19.28515625" style="67" customWidth="1"/>
    <col min="7952" max="7952" width="21.5703125" style="67" customWidth="1"/>
    <col min="7953" max="7953" width="18.28515625" style="67" customWidth="1"/>
    <col min="7954" max="7954" width="22.28515625" style="67" customWidth="1"/>
    <col min="7955" max="7955" width="23.7109375" style="67" customWidth="1"/>
    <col min="7956" max="7956" width="22.85546875" style="67" customWidth="1"/>
    <col min="7957" max="7957" width="23.5703125" style="67" customWidth="1"/>
    <col min="7958" max="7958" width="26.140625" style="67" customWidth="1"/>
    <col min="7959" max="7959" width="22" style="67" customWidth="1"/>
    <col min="7960" max="7960" width="28.28515625" style="67" customWidth="1"/>
    <col min="7961" max="7961" width="23.28515625" style="67" customWidth="1"/>
    <col min="7962" max="7962" width="20.7109375" style="67" customWidth="1"/>
    <col min="7963" max="7963" width="31.140625" style="67" customWidth="1"/>
    <col min="7964" max="7964" width="20" style="67" customWidth="1"/>
    <col min="7965" max="7965" width="17.85546875" style="67" customWidth="1"/>
    <col min="7966" max="7966" width="23.42578125" style="67" customWidth="1"/>
    <col min="7967" max="7967" width="25.5703125" style="67" customWidth="1"/>
    <col min="7968" max="7973" width="27.140625" style="67" customWidth="1"/>
    <col min="7974" max="7974" width="21" style="67" customWidth="1"/>
    <col min="7975" max="7975" width="20" style="67" customWidth="1"/>
    <col min="7976" max="7976" width="24.7109375" style="67" customWidth="1"/>
    <col min="7977" max="7977" width="25.140625" style="67" customWidth="1"/>
    <col min="7978" max="7978" width="19.7109375" style="67" customWidth="1"/>
    <col min="7979" max="7979" width="17.5703125" style="67" customWidth="1"/>
    <col min="7980" max="7980" width="14.5703125" style="67" customWidth="1"/>
    <col min="7981" max="7981" width="17.85546875" style="67" customWidth="1"/>
    <col min="7982" max="7982" width="28.140625" style="67" customWidth="1"/>
    <col min="7983" max="7983" width="24.85546875" style="67" customWidth="1"/>
    <col min="7984" max="8192" width="9.140625" style="67"/>
    <col min="8193" max="8193" width="13.7109375" style="67" customWidth="1"/>
    <col min="8194" max="8194" width="14.140625" style="67" customWidth="1"/>
    <col min="8195" max="8195" width="10.42578125" style="67" customWidth="1"/>
    <col min="8196" max="8196" width="14" style="67" customWidth="1"/>
    <col min="8197" max="8197" width="14.140625" style="67" customWidth="1"/>
    <col min="8198" max="8198" width="9.140625" style="67"/>
    <col min="8199" max="8199" width="22.7109375" style="67" customWidth="1"/>
    <col min="8200" max="8200" width="13.5703125" style="67" customWidth="1"/>
    <col min="8201" max="8202" width="23.7109375" style="67" customWidth="1"/>
    <col min="8203" max="8203" width="14.5703125" style="67" customWidth="1"/>
    <col min="8204" max="8204" width="16.5703125" style="67" customWidth="1"/>
    <col min="8205" max="8206" width="20.28515625" style="67" customWidth="1"/>
    <col min="8207" max="8207" width="19.28515625" style="67" customWidth="1"/>
    <col min="8208" max="8208" width="21.5703125" style="67" customWidth="1"/>
    <col min="8209" max="8209" width="18.28515625" style="67" customWidth="1"/>
    <col min="8210" max="8210" width="22.28515625" style="67" customWidth="1"/>
    <col min="8211" max="8211" width="23.7109375" style="67" customWidth="1"/>
    <col min="8212" max="8212" width="22.85546875" style="67" customWidth="1"/>
    <col min="8213" max="8213" width="23.5703125" style="67" customWidth="1"/>
    <col min="8214" max="8214" width="26.140625" style="67" customWidth="1"/>
    <col min="8215" max="8215" width="22" style="67" customWidth="1"/>
    <col min="8216" max="8216" width="28.28515625" style="67" customWidth="1"/>
    <col min="8217" max="8217" width="23.28515625" style="67" customWidth="1"/>
    <col min="8218" max="8218" width="20.7109375" style="67" customWidth="1"/>
    <col min="8219" max="8219" width="31.140625" style="67" customWidth="1"/>
    <col min="8220" max="8220" width="20" style="67" customWidth="1"/>
    <col min="8221" max="8221" width="17.85546875" style="67" customWidth="1"/>
    <col min="8222" max="8222" width="23.42578125" style="67" customWidth="1"/>
    <col min="8223" max="8223" width="25.5703125" style="67" customWidth="1"/>
    <col min="8224" max="8229" width="27.140625" style="67" customWidth="1"/>
    <col min="8230" max="8230" width="21" style="67" customWidth="1"/>
    <col min="8231" max="8231" width="20" style="67" customWidth="1"/>
    <col min="8232" max="8232" width="24.7109375" style="67" customWidth="1"/>
    <col min="8233" max="8233" width="25.140625" style="67" customWidth="1"/>
    <col min="8234" max="8234" width="19.7109375" style="67" customWidth="1"/>
    <col min="8235" max="8235" width="17.5703125" style="67" customWidth="1"/>
    <col min="8236" max="8236" width="14.5703125" style="67" customWidth="1"/>
    <col min="8237" max="8237" width="17.85546875" style="67" customWidth="1"/>
    <col min="8238" max="8238" width="28.140625" style="67" customWidth="1"/>
    <col min="8239" max="8239" width="24.85546875" style="67" customWidth="1"/>
    <col min="8240" max="8448" width="9.140625" style="67"/>
    <col min="8449" max="8449" width="13.7109375" style="67" customWidth="1"/>
    <col min="8450" max="8450" width="14.140625" style="67" customWidth="1"/>
    <col min="8451" max="8451" width="10.42578125" style="67" customWidth="1"/>
    <col min="8452" max="8452" width="14" style="67" customWidth="1"/>
    <col min="8453" max="8453" width="14.140625" style="67" customWidth="1"/>
    <col min="8454" max="8454" width="9.140625" style="67"/>
    <col min="8455" max="8455" width="22.7109375" style="67" customWidth="1"/>
    <col min="8456" max="8456" width="13.5703125" style="67" customWidth="1"/>
    <col min="8457" max="8458" width="23.7109375" style="67" customWidth="1"/>
    <col min="8459" max="8459" width="14.5703125" style="67" customWidth="1"/>
    <col min="8460" max="8460" width="16.5703125" style="67" customWidth="1"/>
    <col min="8461" max="8462" width="20.28515625" style="67" customWidth="1"/>
    <col min="8463" max="8463" width="19.28515625" style="67" customWidth="1"/>
    <col min="8464" max="8464" width="21.5703125" style="67" customWidth="1"/>
    <col min="8465" max="8465" width="18.28515625" style="67" customWidth="1"/>
    <col min="8466" max="8466" width="22.28515625" style="67" customWidth="1"/>
    <col min="8467" max="8467" width="23.7109375" style="67" customWidth="1"/>
    <col min="8468" max="8468" width="22.85546875" style="67" customWidth="1"/>
    <col min="8469" max="8469" width="23.5703125" style="67" customWidth="1"/>
    <col min="8470" max="8470" width="26.140625" style="67" customWidth="1"/>
    <col min="8471" max="8471" width="22" style="67" customWidth="1"/>
    <col min="8472" max="8472" width="28.28515625" style="67" customWidth="1"/>
    <col min="8473" max="8473" width="23.28515625" style="67" customWidth="1"/>
    <col min="8474" max="8474" width="20.7109375" style="67" customWidth="1"/>
    <col min="8475" max="8475" width="31.140625" style="67" customWidth="1"/>
    <col min="8476" max="8476" width="20" style="67" customWidth="1"/>
    <col min="8477" max="8477" width="17.85546875" style="67" customWidth="1"/>
    <col min="8478" max="8478" width="23.42578125" style="67" customWidth="1"/>
    <col min="8479" max="8479" width="25.5703125" style="67" customWidth="1"/>
    <col min="8480" max="8485" width="27.140625" style="67" customWidth="1"/>
    <col min="8486" max="8486" width="21" style="67" customWidth="1"/>
    <col min="8487" max="8487" width="20" style="67" customWidth="1"/>
    <col min="8488" max="8488" width="24.7109375" style="67" customWidth="1"/>
    <col min="8489" max="8489" width="25.140625" style="67" customWidth="1"/>
    <col min="8490" max="8490" width="19.7109375" style="67" customWidth="1"/>
    <col min="8491" max="8491" width="17.5703125" style="67" customWidth="1"/>
    <col min="8492" max="8492" width="14.5703125" style="67" customWidth="1"/>
    <col min="8493" max="8493" width="17.85546875" style="67" customWidth="1"/>
    <col min="8494" max="8494" width="28.140625" style="67" customWidth="1"/>
    <col min="8495" max="8495" width="24.85546875" style="67" customWidth="1"/>
    <col min="8496" max="8704" width="9.140625" style="67"/>
    <col min="8705" max="8705" width="13.7109375" style="67" customWidth="1"/>
    <col min="8706" max="8706" width="14.140625" style="67" customWidth="1"/>
    <col min="8707" max="8707" width="10.42578125" style="67" customWidth="1"/>
    <col min="8708" max="8708" width="14" style="67" customWidth="1"/>
    <col min="8709" max="8709" width="14.140625" style="67" customWidth="1"/>
    <col min="8710" max="8710" width="9.140625" style="67"/>
    <col min="8711" max="8711" width="22.7109375" style="67" customWidth="1"/>
    <col min="8712" max="8712" width="13.5703125" style="67" customWidth="1"/>
    <col min="8713" max="8714" width="23.7109375" style="67" customWidth="1"/>
    <col min="8715" max="8715" width="14.5703125" style="67" customWidth="1"/>
    <col min="8716" max="8716" width="16.5703125" style="67" customWidth="1"/>
    <col min="8717" max="8718" width="20.28515625" style="67" customWidth="1"/>
    <col min="8719" max="8719" width="19.28515625" style="67" customWidth="1"/>
    <col min="8720" max="8720" width="21.5703125" style="67" customWidth="1"/>
    <col min="8721" max="8721" width="18.28515625" style="67" customWidth="1"/>
    <col min="8722" max="8722" width="22.28515625" style="67" customWidth="1"/>
    <col min="8723" max="8723" width="23.7109375" style="67" customWidth="1"/>
    <col min="8724" max="8724" width="22.85546875" style="67" customWidth="1"/>
    <col min="8725" max="8725" width="23.5703125" style="67" customWidth="1"/>
    <col min="8726" max="8726" width="26.140625" style="67" customWidth="1"/>
    <col min="8727" max="8727" width="22" style="67" customWidth="1"/>
    <col min="8728" max="8728" width="28.28515625" style="67" customWidth="1"/>
    <col min="8729" max="8729" width="23.28515625" style="67" customWidth="1"/>
    <col min="8730" max="8730" width="20.7109375" style="67" customWidth="1"/>
    <col min="8731" max="8731" width="31.140625" style="67" customWidth="1"/>
    <col min="8732" max="8732" width="20" style="67" customWidth="1"/>
    <col min="8733" max="8733" width="17.85546875" style="67" customWidth="1"/>
    <col min="8734" max="8734" width="23.42578125" style="67" customWidth="1"/>
    <col min="8735" max="8735" width="25.5703125" style="67" customWidth="1"/>
    <col min="8736" max="8741" width="27.140625" style="67" customWidth="1"/>
    <col min="8742" max="8742" width="21" style="67" customWidth="1"/>
    <col min="8743" max="8743" width="20" style="67" customWidth="1"/>
    <col min="8744" max="8744" width="24.7109375" style="67" customWidth="1"/>
    <col min="8745" max="8745" width="25.140625" style="67" customWidth="1"/>
    <col min="8746" max="8746" width="19.7109375" style="67" customWidth="1"/>
    <col min="8747" max="8747" width="17.5703125" style="67" customWidth="1"/>
    <col min="8748" max="8748" width="14.5703125" style="67" customWidth="1"/>
    <col min="8749" max="8749" width="17.85546875" style="67" customWidth="1"/>
    <col min="8750" max="8750" width="28.140625" style="67" customWidth="1"/>
    <col min="8751" max="8751" width="24.85546875" style="67" customWidth="1"/>
    <col min="8752" max="8960" width="9.140625" style="67"/>
    <col min="8961" max="8961" width="13.7109375" style="67" customWidth="1"/>
    <col min="8962" max="8962" width="14.140625" style="67" customWidth="1"/>
    <col min="8963" max="8963" width="10.42578125" style="67" customWidth="1"/>
    <col min="8964" max="8964" width="14" style="67" customWidth="1"/>
    <col min="8965" max="8965" width="14.140625" style="67" customWidth="1"/>
    <col min="8966" max="8966" width="9.140625" style="67"/>
    <col min="8967" max="8967" width="22.7109375" style="67" customWidth="1"/>
    <col min="8968" max="8968" width="13.5703125" style="67" customWidth="1"/>
    <col min="8969" max="8970" width="23.7109375" style="67" customWidth="1"/>
    <col min="8971" max="8971" width="14.5703125" style="67" customWidth="1"/>
    <col min="8972" max="8972" width="16.5703125" style="67" customWidth="1"/>
    <col min="8973" max="8974" width="20.28515625" style="67" customWidth="1"/>
    <col min="8975" max="8975" width="19.28515625" style="67" customWidth="1"/>
    <col min="8976" max="8976" width="21.5703125" style="67" customWidth="1"/>
    <col min="8977" max="8977" width="18.28515625" style="67" customWidth="1"/>
    <col min="8978" max="8978" width="22.28515625" style="67" customWidth="1"/>
    <col min="8979" max="8979" width="23.7109375" style="67" customWidth="1"/>
    <col min="8980" max="8980" width="22.85546875" style="67" customWidth="1"/>
    <col min="8981" max="8981" width="23.5703125" style="67" customWidth="1"/>
    <col min="8982" max="8982" width="26.140625" style="67" customWidth="1"/>
    <col min="8983" max="8983" width="22" style="67" customWidth="1"/>
    <col min="8984" max="8984" width="28.28515625" style="67" customWidth="1"/>
    <col min="8985" max="8985" width="23.28515625" style="67" customWidth="1"/>
    <col min="8986" max="8986" width="20.7109375" style="67" customWidth="1"/>
    <col min="8987" max="8987" width="31.140625" style="67" customWidth="1"/>
    <col min="8988" max="8988" width="20" style="67" customWidth="1"/>
    <col min="8989" max="8989" width="17.85546875" style="67" customWidth="1"/>
    <col min="8990" max="8990" width="23.42578125" style="67" customWidth="1"/>
    <col min="8991" max="8991" width="25.5703125" style="67" customWidth="1"/>
    <col min="8992" max="8997" width="27.140625" style="67" customWidth="1"/>
    <col min="8998" max="8998" width="21" style="67" customWidth="1"/>
    <col min="8999" max="8999" width="20" style="67" customWidth="1"/>
    <col min="9000" max="9000" width="24.7109375" style="67" customWidth="1"/>
    <col min="9001" max="9001" width="25.140625" style="67" customWidth="1"/>
    <col min="9002" max="9002" width="19.7109375" style="67" customWidth="1"/>
    <col min="9003" max="9003" width="17.5703125" style="67" customWidth="1"/>
    <col min="9004" max="9004" width="14.5703125" style="67" customWidth="1"/>
    <col min="9005" max="9005" width="17.85546875" style="67" customWidth="1"/>
    <col min="9006" max="9006" width="28.140625" style="67" customWidth="1"/>
    <col min="9007" max="9007" width="24.85546875" style="67" customWidth="1"/>
    <col min="9008" max="9216" width="9.140625" style="67"/>
    <col min="9217" max="9217" width="13.7109375" style="67" customWidth="1"/>
    <col min="9218" max="9218" width="14.140625" style="67" customWidth="1"/>
    <col min="9219" max="9219" width="10.42578125" style="67" customWidth="1"/>
    <col min="9220" max="9220" width="14" style="67" customWidth="1"/>
    <col min="9221" max="9221" width="14.140625" style="67" customWidth="1"/>
    <col min="9222" max="9222" width="9.140625" style="67"/>
    <col min="9223" max="9223" width="22.7109375" style="67" customWidth="1"/>
    <col min="9224" max="9224" width="13.5703125" style="67" customWidth="1"/>
    <col min="9225" max="9226" width="23.7109375" style="67" customWidth="1"/>
    <col min="9227" max="9227" width="14.5703125" style="67" customWidth="1"/>
    <col min="9228" max="9228" width="16.5703125" style="67" customWidth="1"/>
    <col min="9229" max="9230" width="20.28515625" style="67" customWidth="1"/>
    <col min="9231" max="9231" width="19.28515625" style="67" customWidth="1"/>
    <col min="9232" max="9232" width="21.5703125" style="67" customWidth="1"/>
    <col min="9233" max="9233" width="18.28515625" style="67" customWidth="1"/>
    <col min="9234" max="9234" width="22.28515625" style="67" customWidth="1"/>
    <col min="9235" max="9235" width="23.7109375" style="67" customWidth="1"/>
    <col min="9236" max="9236" width="22.85546875" style="67" customWidth="1"/>
    <col min="9237" max="9237" width="23.5703125" style="67" customWidth="1"/>
    <col min="9238" max="9238" width="26.140625" style="67" customWidth="1"/>
    <col min="9239" max="9239" width="22" style="67" customWidth="1"/>
    <col min="9240" max="9240" width="28.28515625" style="67" customWidth="1"/>
    <col min="9241" max="9241" width="23.28515625" style="67" customWidth="1"/>
    <col min="9242" max="9242" width="20.7109375" style="67" customWidth="1"/>
    <col min="9243" max="9243" width="31.140625" style="67" customWidth="1"/>
    <col min="9244" max="9244" width="20" style="67" customWidth="1"/>
    <col min="9245" max="9245" width="17.85546875" style="67" customWidth="1"/>
    <col min="9246" max="9246" width="23.42578125" style="67" customWidth="1"/>
    <col min="9247" max="9247" width="25.5703125" style="67" customWidth="1"/>
    <col min="9248" max="9253" width="27.140625" style="67" customWidth="1"/>
    <col min="9254" max="9254" width="21" style="67" customWidth="1"/>
    <col min="9255" max="9255" width="20" style="67" customWidth="1"/>
    <col min="9256" max="9256" width="24.7109375" style="67" customWidth="1"/>
    <col min="9257" max="9257" width="25.140625" style="67" customWidth="1"/>
    <col min="9258" max="9258" width="19.7109375" style="67" customWidth="1"/>
    <col min="9259" max="9259" width="17.5703125" style="67" customWidth="1"/>
    <col min="9260" max="9260" width="14.5703125" style="67" customWidth="1"/>
    <col min="9261" max="9261" width="17.85546875" style="67" customWidth="1"/>
    <col min="9262" max="9262" width="28.140625" style="67" customWidth="1"/>
    <col min="9263" max="9263" width="24.85546875" style="67" customWidth="1"/>
    <col min="9264" max="9472" width="9.140625" style="67"/>
    <col min="9473" max="9473" width="13.7109375" style="67" customWidth="1"/>
    <col min="9474" max="9474" width="14.140625" style="67" customWidth="1"/>
    <col min="9475" max="9475" width="10.42578125" style="67" customWidth="1"/>
    <col min="9476" max="9476" width="14" style="67" customWidth="1"/>
    <col min="9477" max="9477" width="14.140625" style="67" customWidth="1"/>
    <col min="9478" max="9478" width="9.140625" style="67"/>
    <col min="9479" max="9479" width="22.7109375" style="67" customWidth="1"/>
    <col min="9480" max="9480" width="13.5703125" style="67" customWidth="1"/>
    <col min="9481" max="9482" width="23.7109375" style="67" customWidth="1"/>
    <col min="9483" max="9483" width="14.5703125" style="67" customWidth="1"/>
    <col min="9484" max="9484" width="16.5703125" style="67" customWidth="1"/>
    <col min="9485" max="9486" width="20.28515625" style="67" customWidth="1"/>
    <col min="9487" max="9487" width="19.28515625" style="67" customWidth="1"/>
    <col min="9488" max="9488" width="21.5703125" style="67" customWidth="1"/>
    <col min="9489" max="9489" width="18.28515625" style="67" customWidth="1"/>
    <col min="9490" max="9490" width="22.28515625" style="67" customWidth="1"/>
    <col min="9491" max="9491" width="23.7109375" style="67" customWidth="1"/>
    <col min="9492" max="9492" width="22.85546875" style="67" customWidth="1"/>
    <col min="9493" max="9493" width="23.5703125" style="67" customWidth="1"/>
    <col min="9494" max="9494" width="26.140625" style="67" customWidth="1"/>
    <col min="9495" max="9495" width="22" style="67" customWidth="1"/>
    <col min="9496" max="9496" width="28.28515625" style="67" customWidth="1"/>
    <col min="9497" max="9497" width="23.28515625" style="67" customWidth="1"/>
    <col min="9498" max="9498" width="20.7109375" style="67" customWidth="1"/>
    <col min="9499" max="9499" width="31.140625" style="67" customWidth="1"/>
    <col min="9500" max="9500" width="20" style="67" customWidth="1"/>
    <col min="9501" max="9501" width="17.85546875" style="67" customWidth="1"/>
    <col min="9502" max="9502" width="23.42578125" style="67" customWidth="1"/>
    <col min="9503" max="9503" width="25.5703125" style="67" customWidth="1"/>
    <col min="9504" max="9509" width="27.140625" style="67" customWidth="1"/>
    <col min="9510" max="9510" width="21" style="67" customWidth="1"/>
    <col min="9511" max="9511" width="20" style="67" customWidth="1"/>
    <col min="9512" max="9512" width="24.7109375" style="67" customWidth="1"/>
    <col min="9513" max="9513" width="25.140625" style="67" customWidth="1"/>
    <col min="9514" max="9514" width="19.7109375" style="67" customWidth="1"/>
    <col min="9515" max="9515" width="17.5703125" style="67" customWidth="1"/>
    <col min="9516" max="9516" width="14.5703125" style="67" customWidth="1"/>
    <col min="9517" max="9517" width="17.85546875" style="67" customWidth="1"/>
    <col min="9518" max="9518" width="28.140625" style="67" customWidth="1"/>
    <col min="9519" max="9519" width="24.85546875" style="67" customWidth="1"/>
    <col min="9520" max="9728" width="9.140625" style="67"/>
    <col min="9729" max="9729" width="13.7109375" style="67" customWidth="1"/>
    <col min="9730" max="9730" width="14.140625" style="67" customWidth="1"/>
    <col min="9731" max="9731" width="10.42578125" style="67" customWidth="1"/>
    <col min="9732" max="9732" width="14" style="67" customWidth="1"/>
    <col min="9733" max="9733" width="14.140625" style="67" customWidth="1"/>
    <col min="9734" max="9734" width="9.140625" style="67"/>
    <col min="9735" max="9735" width="22.7109375" style="67" customWidth="1"/>
    <col min="9736" max="9736" width="13.5703125" style="67" customWidth="1"/>
    <col min="9737" max="9738" width="23.7109375" style="67" customWidth="1"/>
    <col min="9739" max="9739" width="14.5703125" style="67" customWidth="1"/>
    <col min="9740" max="9740" width="16.5703125" style="67" customWidth="1"/>
    <col min="9741" max="9742" width="20.28515625" style="67" customWidth="1"/>
    <col min="9743" max="9743" width="19.28515625" style="67" customWidth="1"/>
    <col min="9744" max="9744" width="21.5703125" style="67" customWidth="1"/>
    <col min="9745" max="9745" width="18.28515625" style="67" customWidth="1"/>
    <col min="9746" max="9746" width="22.28515625" style="67" customWidth="1"/>
    <col min="9747" max="9747" width="23.7109375" style="67" customWidth="1"/>
    <col min="9748" max="9748" width="22.85546875" style="67" customWidth="1"/>
    <col min="9749" max="9749" width="23.5703125" style="67" customWidth="1"/>
    <col min="9750" max="9750" width="26.140625" style="67" customWidth="1"/>
    <col min="9751" max="9751" width="22" style="67" customWidth="1"/>
    <col min="9752" max="9752" width="28.28515625" style="67" customWidth="1"/>
    <col min="9753" max="9753" width="23.28515625" style="67" customWidth="1"/>
    <col min="9754" max="9754" width="20.7109375" style="67" customWidth="1"/>
    <col min="9755" max="9755" width="31.140625" style="67" customWidth="1"/>
    <col min="9756" max="9756" width="20" style="67" customWidth="1"/>
    <col min="9757" max="9757" width="17.85546875" style="67" customWidth="1"/>
    <col min="9758" max="9758" width="23.42578125" style="67" customWidth="1"/>
    <col min="9759" max="9759" width="25.5703125" style="67" customWidth="1"/>
    <col min="9760" max="9765" width="27.140625" style="67" customWidth="1"/>
    <col min="9766" max="9766" width="21" style="67" customWidth="1"/>
    <col min="9767" max="9767" width="20" style="67" customWidth="1"/>
    <col min="9768" max="9768" width="24.7109375" style="67" customWidth="1"/>
    <col min="9769" max="9769" width="25.140625" style="67" customWidth="1"/>
    <col min="9770" max="9770" width="19.7109375" style="67" customWidth="1"/>
    <col min="9771" max="9771" width="17.5703125" style="67" customWidth="1"/>
    <col min="9772" max="9772" width="14.5703125" style="67" customWidth="1"/>
    <col min="9773" max="9773" width="17.85546875" style="67" customWidth="1"/>
    <col min="9774" max="9774" width="28.140625" style="67" customWidth="1"/>
    <col min="9775" max="9775" width="24.85546875" style="67" customWidth="1"/>
    <col min="9776" max="9984" width="9.140625" style="67"/>
    <col min="9985" max="9985" width="13.7109375" style="67" customWidth="1"/>
    <col min="9986" max="9986" width="14.140625" style="67" customWidth="1"/>
    <col min="9987" max="9987" width="10.42578125" style="67" customWidth="1"/>
    <col min="9988" max="9988" width="14" style="67" customWidth="1"/>
    <col min="9989" max="9989" width="14.140625" style="67" customWidth="1"/>
    <col min="9990" max="9990" width="9.140625" style="67"/>
    <col min="9991" max="9991" width="22.7109375" style="67" customWidth="1"/>
    <col min="9992" max="9992" width="13.5703125" style="67" customWidth="1"/>
    <col min="9993" max="9994" width="23.7109375" style="67" customWidth="1"/>
    <col min="9995" max="9995" width="14.5703125" style="67" customWidth="1"/>
    <col min="9996" max="9996" width="16.5703125" style="67" customWidth="1"/>
    <col min="9997" max="9998" width="20.28515625" style="67" customWidth="1"/>
    <col min="9999" max="9999" width="19.28515625" style="67" customWidth="1"/>
    <col min="10000" max="10000" width="21.5703125" style="67" customWidth="1"/>
    <col min="10001" max="10001" width="18.28515625" style="67" customWidth="1"/>
    <col min="10002" max="10002" width="22.28515625" style="67" customWidth="1"/>
    <col min="10003" max="10003" width="23.7109375" style="67" customWidth="1"/>
    <col min="10004" max="10004" width="22.85546875" style="67" customWidth="1"/>
    <col min="10005" max="10005" width="23.5703125" style="67" customWidth="1"/>
    <col min="10006" max="10006" width="26.140625" style="67" customWidth="1"/>
    <col min="10007" max="10007" width="22" style="67" customWidth="1"/>
    <col min="10008" max="10008" width="28.28515625" style="67" customWidth="1"/>
    <col min="10009" max="10009" width="23.28515625" style="67" customWidth="1"/>
    <col min="10010" max="10010" width="20.7109375" style="67" customWidth="1"/>
    <col min="10011" max="10011" width="31.140625" style="67" customWidth="1"/>
    <col min="10012" max="10012" width="20" style="67" customWidth="1"/>
    <col min="10013" max="10013" width="17.85546875" style="67" customWidth="1"/>
    <col min="10014" max="10014" width="23.42578125" style="67" customWidth="1"/>
    <col min="10015" max="10015" width="25.5703125" style="67" customWidth="1"/>
    <col min="10016" max="10021" width="27.140625" style="67" customWidth="1"/>
    <col min="10022" max="10022" width="21" style="67" customWidth="1"/>
    <col min="10023" max="10023" width="20" style="67" customWidth="1"/>
    <col min="10024" max="10024" width="24.7109375" style="67" customWidth="1"/>
    <col min="10025" max="10025" width="25.140625" style="67" customWidth="1"/>
    <col min="10026" max="10026" width="19.7109375" style="67" customWidth="1"/>
    <col min="10027" max="10027" width="17.5703125" style="67" customWidth="1"/>
    <col min="10028" max="10028" width="14.5703125" style="67" customWidth="1"/>
    <col min="10029" max="10029" width="17.85546875" style="67" customWidth="1"/>
    <col min="10030" max="10030" width="28.140625" style="67" customWidth="1"/>
    <col min="10031" max="10031" width="24.85546875" style="67" customWidth="1"/>
    <col min="10032" max="10240" width="9.140625" style="67"/>
    <col min="10241" max="10241" width="13.7109375" style="67" customWidth="1"/>
    <col min="10242" max="10242" width="14.140625" style="67" customWidth="1"/>
    <col min="10243" max="10243" width="10.42578125" style="67" customWidth="1"/>
    <col min="10244" max="10244" width="14" style="67" customWidth="1"/>
    <col min="10245" max="10245" width="14.140625" style="67" customWidth="1"/>
    <col min="10246" max="10246" width="9.140625" style="67"/>
    <col min="10247" max="10247" width="22.7109375" style="67" customWidth="1"/>
    <col min="10248" max="10248" width="13.5703125" style="67" customWidth="1"/>
    <col min="10249" max="10250" width="23.7109375" style="67" customWidth="1"/>
    <col min="10251" max="10251" width="14.5703125" style="67" customWidth="1"/>
    <col min="10252" max="10252" width="16.5703125" style="67" customWidth="1"/>
    <col min="10253" max="10254" width="20.28515625" style="67" customWidth="1"/>
    <col min="10255" max="10255" width="19.28515625" style="67" customWidth="1"/>
    <col min="10256" max="10256" width="21.5703125" style="67" customWidth="1"/>
    <col min="10257" max="10257" width="18.28515625" style="67" customWidth="1"/>
    <col min="10258" max="10258" width="22.28515625" style="67" customWidth="1"/>
    <col min="10259" max="10259" width="23.7109375" style="67" customWidth="1"/>
    <col min="10260" max="10260" width="22.85546875" style="67" customWidth="1"/>
    <col min="10261" max="10261" width="23.5703125" style="67" customWidth="1"/>
    <col min="10262" max="10262" width="26.140625" style="67" customWidth="1"/>
    <col min="10263" max="10263" width="22" style="67" customWidth="1"/>
    <col min="10264" max="10264" width="28.28515625" style="67" customWidth="1"/>
    <col min="10265" max="10265" width="23.28515625" style="67" customWidth="1"/>
    <col min="10266" max="10266" width="20.7109375" style="67" customWidth="1"/>
    <col min="10267" max="10267" width="31.140625" style="67" customWidth="1"/>
    <col min="10268" max="10268" width="20" style="67" customWidth="1"/>
    <col min="10269" max="10269" width="17.85546875" style="67" customWidth="1"/>
    <col min="10270" max="10270" width="23.42578125" style="67" customWidth="1"/>
    <col min="10271" max="10271" width="25.5703125" style="67" customWidth="1"/>
    <col min="10272" max="10277" width="27.140625" style="67" customWidth="1"/>
    <col min="10278" max="10278" width="21" style="67" customWidth="1"/>
    <col min="10279" max="10279" width="20" style="67" customWidth="1"/>
    <col min="10280" max="10280" width="24.7109375" style="67" customWidth="1"/>
    <col min="10281" max="10281" width="25.140625" style="67" customWidth="1"/>
    <col min="10282" max="10282" width="19.7109375" style="67" customWidth="1"/>
    <col min="10283" max="10283" width="17.5703125" style="67" customWidth="1"/>
    <col min="10284" max="10284" width="14.5703125" style="67" customWidth="1"/>
    <col min="10285" max="10285" width="17.85546875" style="67" customWidth="1"/>
    <col min="10286" max="10286" width="28.140625" style="67" customWidth="1"/>
    <col min="10287" max="10287" width="24.85546875" style="67" customWidth="1"/>
    <col min="10288" max="10496" width="9.140625" style="67"/>
    <col min="10497" max="10497" width="13.7109375" style="67" customWidth="1"/>
    <col min="10498" max="10498" width="14.140625" style="67" customWidth="1"/>
    <col min="10499" max="10499" width="10.42578125" style="67" customWidth="1"/>
    <col min="10500" max="10500" width="14" style="67" customWidth="1"/>
    <col min="10501" max="10501" width="14.140625" style="67" customWidth="1"/>
    <col min="10502" max="10502" width="9.140625" style="67"/>
    <col min="10503" max="10503" width="22.7109375" style="67" customWidth="1"/>
    <col min="10504" max="10504" width="13.5703125" style="67" customWidth="1"/>
    <col min="10505" max="10506" width="23.7109375" style="67" customWidth="1"/>
    <col min="10507" max="10507" width="14.5703125" style="67" customWidth="1"/>
    <col min="10508" max="10508" width="16.5703125" style="67" customWidth="1"/>
    <col min="10509" max="10510" width="20.28515625" style="67" customWidth="1"/>
    <col min="10511" max="10511" width="19.28515625" style="67" customWidth="1"/>
    <col min="10512" max="10512" width="21.5703125" style="67" customWidth="1"/>
    <col min="10513" max="10513" width="18.28515625" style="67" customWidth="1"/>
    <col min="10514" max="10514" width="22.28515625" style="67" customWidth="1"/>
    <col min="10515" max="10515" width="23.7109375" style="67" customWidth="1"/>
    <col min="10516" max="10516" width="22.85546875" style="67" customWidth="1"/>
    <col min="10517" max="10517" width="23.5703125" style="67" customWidth="1"/>
    <col min="10518" max="10518" width="26.140625" style="67" customWidth="1"/>
    <col min="10519" max="10519" width="22" style="67" customWidth="1"/>
    <col min="10520" max="10520" width="28.28515625" style="67" customWidth="1"/>
    <col min="10521" max="10521" width="23.28515625" style="67" customWidth="1"/>
    <col min="10522" max="10522" width="20.7109375" style="67" customWidth="1"/>
    <col min="10523" max="10523" width="31.140625" style="67" customWidth="1"/>
    <col min="10524" max="10524" width="20" style="67" customWidth="1"/>
    <col min="10525" max="10525" width="17.85546875" style="67" customWidth="1"/>
    <col min="10526" max="10526" width="23.42578125" style="67" customWidth="1"/>
    <col min="10527" max="10527" width="25.5703125" style="67" customWidth="1"/>
    <col min="10528" max="10533" width="27.140625" style="67" customWidth="1"/>
    <col min="10534" max="10534" width="21" style="67" customWidth="1"/>
    <col min="10535" max="10535" width="20" style="67" customWidth="1"/>
    <col min="10536" max="10536" width="24.7109375" style="67" customWidth="1"/>
    <col min="10537" max="10537" width="25.140625" style="67" customWidth="1"/>
    <col min="10538" max="10538" width="19.7109375" style="67" customWidth="1"/>
    <col min="10539" max="10539" width="17.5703125" style="67" customWidth="1"/>
    <col min="10540" max="10540" width="14.5703125" style="67" customWidth="1"/>
    <col min="10541" max="10541" width="17.85546875" style="67" customWidth="1"/>
    <col min="10542" max="10542" width="28.140625" style="67" customWidth="1"/>
    <col min="10543" max="10543" width="24.85546875" style="67" customWidth="1"/>
    <col min="10544" max="10752" width="9.140625" style="67"/>
    <col min="10753" max="10753" width="13.7109375" style="67" customWidth="1"/>
    <col min="10754" max="10754" width="14.140625" style="67" customWidth="1"/>
    <col min="10755" max="10755" width="10.42578125" style="67" customWidth="1"/>
    <col min="10756" max="10756" width="14" style="67" customWidth="1"/>
    <col min="10757" max="10757" width="14.140625" style="67" customWidth="1"/>
    <col min="10758" max="10758" width="9.140625" style="67"/>
    <col min="10759" max="10759" width="22.7109375" style="67" customWidth="1"/>
    <col min="10760" max="10760" width="13.5703125" style="67" customWidth="1"/>
    <col min="10761" max="10762" width="23.7109375" style="67" customWidth="1"/>
    <col min="10763" max="10763" width="14.5703125" style="67" customWidth="1"/>
    <col min="10764" max="10764" width="16.5703125" style="67" customWidth="1"/>
    <col min="10765" max="10766" width="20.28515625" style="67" customWidth="1"/>
    <col min="10767" max="10767" width="19.28515625" style="67" customWidth="1"/>
    <col min="10768" max="10768" width="21.5703125" style="67" customWidth="1"/>
    <col min="10769" max="10769" width="18.28515625" style="67" customWidth="1"/>
    <col min="10770" max="10770" width="22.28515625" style="67" customWidth="1"/>
    <col min="10771" max="10771" width="23.7109375" style="67" customWidth="1"/>
    <col min="10772" max="10772" width="22.85546875" style="67" customWidth="1"/>
    <col min="10773" max="10773" width="23.5703125" style="67" customWidth="1"/>
    <col min="10774" max="10774" width="26.140625" style="67" customWidth="1"/>
    <col min="10775" max="10775" width="22" style="67" customWidth="1"/>
    <col min="10776" max="10776" width="28.28515625" style="67" customWidth="1"/>
    <col min="10777" max="10777" width="23.28515625" style="67" customWidth="1"/>
    <col min="10778" max="10778" width="20.7109375" style="67" customWidth="1"/>
    <col min="10779" max="10779" width="31.140625" style="67" customWidth="1"/>
    <col min="10780" max="10780" width="20" style="67" customWidth="1"/>
    <col min="10781" max="10781" width="17.85546875" style="67" customWidth="1"/>
    <col min="10782" max="10782" width="23.42578125" style="67" customWidth="1"/>
    <col min="10783" max="10783" width="25.5703125" style="67" customWidth="1"/>
    <col min="10784" max="10789" width="27.140625" style="67" customWidth="1"/>
    <col min="10790" max="10790" width="21" style="67" customWidth="1"/>
    <col min="10791" max="10791" width="20" style="67" customWidth="1"/>
    <col min="10792" max="10792" width="24.7109375" style="67" customWidth="1"/>
    <col min="10793" max="10793" width="25.140625" style="67" customWidth="1"/>
    <col min="10794" max="10794" width="19.7109375" style="67" customWidth="1"/>
    <col min="10795" max="10795" width="17.5703125" style="67" customWidth="1"/>
    <col min="10796" max="10796" width="14.5703125" style="67" customWidth="1"/>
    <col min="10797" max="10797" width="17.85546875" style="67" customWidth="1"/>
    <col min="10798" max="10798" width="28.140625" style="67" customWidth="1"/>
    <col min="10799" max="10799" width="24.85546875" style="67" customWidth="1"/>
    <col min="10800" max="11008" width="9.140625" style="67"/>
    <col min="11009" max="11009" width="13.7109375" style="67" customWidth="1"/>
    <col min="11010" max="11010" width="14.140625" style="67" customWidth="1"/>
    <col min="11011" max="11011" width="10.42578125" style="67" customWidth="1"/>
    <col min="11012" max="11012" width="14" style="67" customWidth="1"/>
    <col min="11013" max="11013" width="14.140625" style="67" customWidth="1"/>
    <col min="11014" max="11014" width="9.140625" style="67"/>
    <col min="11015" max="11015" width="22.7109375" style="67" customWidth="1"/>
    <col min="11016" max="11016" width="13.5703125" style="67" customWidth="1"/>
    <col min="11017" max="11018" width="23.7109375" style="67" customWidth="1"/>
    <col min="11019" max="11019" width="14.5703125" style="67" customWidth="1"/>
    <col min="11020" max="11020" width="16.5703125" style="67" customWidth="1"/>
    <col min="11021" max="11022" width="20.28515625" style="67" customWidth="1"/>
    <col min="11023" max="11023" width="19.28515625" style="67" customWidth="1"/>
    <col min="11024" max="11024" width="21.5703125" style="67" customWidth="1"/>
    <col min="11025" max="11025" width="18.28515625" style="67" customWidth="1"/>
    <col min="11026" max="11026" width="22.28515625" style="67" customWidth="1"/>
    <col min="11027" max="11027" width="23.7109375" style="67" customWidth="1"/>
    <col min="11028" max="11028" width="22.85546875" style="67" customWidth="1"/>
    <col min="11029" max="11029" width="23.5703125" style="67" customWidth="1"/>
    <col min="11030" max="11030" width="26.140625" style="67" customWidth="1"/>
    <col min="11031" max="11031" width="22" style="67" customWidth="1"/>
    <col min="11032" max="11032" width="28.28515625" style="67" customWidth="1"/>
    <col min="11033" max="11033" width="23.28515625" style="67" customWidth="1"/>
    <col min="11034" max="11034" width="20.7109375" style="67" customWidth="1"/>
    <col min="11035" max="11035" width="31.140625" style="67" customWidth="1"/>
    <col min="11036" max="11036" width="20" style="67" customWidth="1"/>
    <col min="11037" max="11037" width="17.85546875" style="67" customWidth="1"/>
    <col min="11038" max="11038" width="23.42578125" style="67" customWidth="1"/>
    <col min="11039" max="11039" width="25.5703125" style="67" customWidth="1"/>
    <col min="11040" max="11045" width="27.140625" style="67" customWidth="1"/>
    <col min="11046" max="11046" width="21" style="67" customWidth="1"/>
    <col min="11047" max="11047" width="20" style="67" customWidth="1"/>
    <col min="11048" max="11048" width="24.7109375" style="67" customWidth="1"/>
    <col min="11049" max="11049" width="25.140625" style="67" customWidth="1"/>
    <col min="11050" max="11050" width="19.7109375" style="67" customWidth="1"/>
    <col min="11051" max="11051" width="17.5703125" style="67" customWidth="1"/>
    <col min="11052" max="11052" width="14.5703125" style="67" customWidth="1"/>
    <col min="11053" max="11053" width="17.85546875" style="67" customWidth="1"/>
    <col min="11054" max="11054" width="28.140625" style="67" customWidth="1"/>
    <col min="11055" max="11055" width="24.85546875" style="67" customWidth="1"/>
    <col min="11056" max="11264" width="9.140625" style="67"/>
    <col min="11265" max="11265" width="13.7109375" style="67" customWidth="1"/>
    <col min="11266" max="11266" width="14.140625" style="67" customWidth="1"/>
    <col min="11267" max="11267" width="10.42578125" style="67" customWidth="1"/>
    <col min="11268" max="11268" width="14" style="67" customWidth="1"/>
    <col min="11269" max="11269" width="14.140625" style="67" customWidth="1"/>
    <col min="11270" max="11270" width="9.140625" style="67"/>
    <col min="11271" max="11271" width="22.7109375" style="67" customWidth="1"/>
    <col min="11272" max="11272" width="13.5703125" style="67" customWidth="1"/>
    <col min="11273" max="11274" width="23.7109375" style="67" customWidth="1"/>
    <col min="11275" max="11275" width="14.5703125" style="67" customWidth="1"/>
    <col min="11276" max="11276" width="16.5703125" style="67" customWidth="1"/>
    <col min="11277" max="11278" width="20.28515625" style="67" customWidth="1"/>
    <col min="11279" max="11279" width="19.28515625" style="67" customWidth="1"/>
    <col min="11280" max="11280" width="21.5703125" style="67" customWidth="1"/>
    <col min="11281" max="11281" width="18.28515625" style="67" customWidth="1"/>
    <col min="11282" max="11282" width="22.28515625" style="67" customWidth="1"/>
    <col min="11283" max="11283" width="23.7109375" style="67" customWidth="1"/>
    <col min="11284" max="11284" width="22.85546875" style="67" customWidth="1"/>
    <col min="11285" max="11285" width="23.5703125" style="67" customWidth="1"/>
    <col min="11286" max="11286" width="26.140625" style="67" customWidth="1"/>
    <col min="11287" max="11287" width="22" style="67" customWidth="1"/>
    <col min="11288" max="11288" width="28.28515625" style="67" customWidth="1"/>
    <col min="11289" max="11289" width="23.28515625" style="67" customWidth="1"/>
    <col min="11290" max="11290" width="20.7109375" style="67" customWidth="1"/>
    <col min="11291" max="11291" width="31.140625" style="67" customWidth="1"/>
    <col min="11292" max="11292" width="20" style="67" customWidth="1"/>
    <col min="11293" max="11293" width="17.85546875" style="67" customWidth="1"/>
    <col min="11294" max="11294" width="23.42578125" style="67" customWidth="1"/>
    <col min="11295" max="11295" width="25.5703125" style="67" customWidth="1"/>
    <col min="11296" max="11301" width="27.140625" style="67" customWidth="1"/>
    <col min="11302" max="11302" width="21" style="67" customWidth="1"/>
    <col min="11303" max="11303" width="20" style="67" customWidth="1"/>
    <col min="11304" max="11304" width="24.7109375" style="67" customWidth="1"/>
    <col min="11305" max="11305" width="25.140625" style="67" customWidth="1"/>
    <col min="11306" max="11306" width="19.7109375" style="67" customWidth="1"/>
    <col min="11307" max="11307" width="17.5703125" style="67" customWidth="1"/>
    <col min="11308" max="11308" width="14.5703125" style="67" customWidth="1"/>
    <col min="11309" max="11309" width="17.85546875" style="67" customWidth="1"/>
    <col min="11310" max="11310" width="28.140625" style="67" customWidth="1"/>
    <col min="11311" max="11311" width="24.85546875" style="67" customWidth="1"/>
    <col min="11312" max="11520" width="9.140625" style="67"/>
    <col min="11521" max="11521" width="13.7109375" style="67" customWidth="1"/>
    <col min="11522" max="11522" width="14.140625" style="67" customWidth="1"/>
    <col min="11523" max="11523" width="10.42578125" style="67" customWidth="1"/>
    <col min="11524" max="11524" width="14" style="67" customWidth="1"/>
    <col min="11525" max="11525" width="14.140625" style="67" customWidth="1"/>
    <col min="11526" max="11526" width="9.140625" style="67"/>
    <col min="11527" max="11527" width="22.7109375" style="67" customWidth="1"/>
    <col min="11528" max="11528" width="13.5703125" style="67" customWidth="1"/>
    <col min="11529" max="11530" width="23.7109375" style="67" customWidth="1"/>
    <col min="11531" max="11531" width="14.5703125" style="67" customWidth="1"/>
    <col min="11532" max="11532" width="16.5703125" style="67" customWidth="1"/>
    <col min="11533" max="11534" width="20.28515625" style="67" customWidth="1"/>
    <col min="11535" max="11535" width="19.28515625" style="67" customWidth="1"/>
    <col min="11536" max="11536" width="21.5703125" style="67" customWidth="1"/>
    <col min="11537" max="11537" width="18.28515625" style="67" customWidth="1"/>
    <col min="11538" max="11538" width="22.28515625" style="67" customWidth="1"/>
    <col min="11539" max="11539" width="23.7109375" style="67" customWidth="1"/>
    <col min="11540" max="11540" width="22.85546875" style="67" customWidth="1"/>
    <col min="11541" max="11541" width="23.5703125" style="67" customWidth="1"/>
    <col min="11542" max="11542" width="26.140625" style="67" customWidth="1"/>
    <col min="11543" max="11543" width="22" style="67" customWidth="1"/>
    <col min="11544" max="11544" width="28.28515625" style="67" customWidth="1"/>
    <col min="11545" max="11545" width="23.28515625" style="67" customWidth="1"/>
    <col min="11546" max="11546" width="20.7109375" style="67" customWidth="1"/>
    <col min="11547" max="11547" width="31.140625" style="67" customWidth="1"/>
    <col min="11548" max="11548" width="20" style="67" customWidth="1"/>
    <col min="11549" max="11549" width="17.85546875" style="67" customWidth="1"/>
    <col min="11550" max="11550" width="23.42578125" style="67" customWidth="1"/>
    <col min="11551" max="11551" width="25.5703125" style="67" customWidth="1"/>
    <col min="11552" max="11557" width="27.140625" style="67" customWidth="1"/>
    <col min="11558" max="11558" width="21" style="67" customWidth="1"/>
    <col min="11559" max="11559" width="20" style="67" customWidth="1"/>
    <col min="11560" max="11560" width="24.7109375" style="67" customWidth="1"/>
    <col min="11561" max="11561" width="25.140625" style="67" customWidth="1"/>
    <col min="11562" max="11562" width="19.7109375" style="67" customWidth="1"/>
    <col min="11563" max="11563" width="17.5703125" style="67" customWidth="1"/>
    <col min="11564" max="11564" width="14.5703125" style="67" customWidth="1"/>
    <col min="11565" max="11565" width="17.85546875" style="67" customWidth="1"/>
    <col min="11566" max="11566" width="28.140625" style="67" customWidth="1"/>
    <col min="11567" max="11567" width="24.85546875" style="67" customWidth="1"/>
    <col min="11568" max="11776" width="9.140625" style="67"/>
    <col min="11777" max="11777" width="13.7109375" style="67" customWidth="1"/>
    <col min="11778" max="11778" width="14.140625" style="67" customWidth="1"/>
    <col min="11779" max="11779" width="10.42578125" style="67" customWidth="1"/>
    <col min="11780" max="11780" width="14" style="67" customWidth="1"/>
    <col min="11781" max="11781" width="14.140625" style="67" customWidth="1"/>
    <col min="11782" max="11782" width="9.140625" style="67"/>
    <col min="11783" max="11783" width="22.7109375" style="67" customWidth="1"/>
    <col min="11784" max="11784" width="13.5703125" style="67" customWidth="1"/>
    <col min="11785" max="11786" width="23.7109375" style="67" customWidth="1"/>
    <col min="11787" max="11787" width="14.5703125" style="67" customWidth="1"/>
    <col min="11788" max="11788" width="16.5703125" style="67" customWidth="1"/>
    <col min="11789" max="11790" width="20.28515625" style="67" customWidth="1"/>
    <col min="11791" max="11791" width="19.28515625" style="67" customWidth="1"/>
    <col min="11792" max="11792" width="21.5703125" style="67" customWidth="1"/>
    <col min="11793" max="11793" width="18.28515625" style="67" customWidth="1"/>
    <col min="11794" max="11794" width="22.28515625" style="67" customWidth="1"/>
    <col min="11795" max="11795" width="23.7109375" style="67" customWidth="1"/>
    <col min="11796" max="11796" width="22.85546875" style="67" customWidth="1"/>
    <col min="11797" max="11797" width="23.5703125" style="67" customWidth="1"/>
    <col min="11798" max="11798" width="26.140625" style="67" customWidth="1"/>
    <col min="11799" max="11799" width="22" style="67" customWidth="1"/>
    <col min="11800" max="11800" width="28.28515625" style="67" customWidth="1"/>
    <col min="11801" max="11801" width="23.28515625" style="67" customWidth="1"/>
    <col min="11802" max="11802" width="20.7109375" style="67" customWidth="1"/>
    <col min="11803" max="11803" width="31.140625" style="67" customWidth="1"/>
    <col min="11804" max="11804" width="20" style="67" customWidth="1"/>
    <col min="11805" max="11805" width="17.85546875" style="67" customWidth="1"/>
    <col min="11806" max="11806" width="23.42578125" style="67" customWidth="1"/>
    <col min="11807" max="11807" width="25.5703125" style="67" customWidth="1"/>
    <col min="11808" max="11813" width="27.140625" style="67" customWidth="1"/>
    <col min="11814" max="11814" width="21" style="67" customWidth="1"/>
    <col min="11815" max="11815" width="20" style="67" customWidth="1"/>
    <col min="11816" max="11816" width="24.7109375" style="67" customWidth="1"/>
    <col min="11817" max="11817" width="25.140625" style="67" customWidth="1"/>
    <col min="11818" max="11818" width="19.7109375" style="67" customWidth="1"/>
    <col min="11819" max="11819" width="17.5703125" style="67" customWidth="1"/>
    <col min="11820" max="11820" width="14.5703125" style="67" customWidth="1"/>
    <col min="11821" max="11821" width="17.85546875" style="67" customWidth="1"/>
    <col min="11822" max="11822" width="28.140625" style="67" customWidth="1"/>
    <col min="11823" max="11823" width="24.85546875" style="67" customWidth="1"/>
    <col min="11824" max="12032" width="9.140625" style="67"/>
    <col min="12033" max="12033" width="13.7109375" style="67" customWidth="1"/>
    <col min="12034" max="12034" width="14.140625" style="67" customWidth="1"/>
    <col min="12035" max="12035" width="10.42578125" style="67" customWidth="1"/>
    <col min="12036" max="12036" width="14" style="67" customWidth="1"/>
    <col min="12037" max="12037" width="14.140625" style="67" customWidth="1"/>
    <col min="12038" max="12038" width="9.140625" style="67"/>
    <col min="12039" max="12039" width="22.7109375" style="67" customWidth="1"/>
    <col min="12040" max="12040" width="13.5703125" style="67" customWidth="1"/>
    <col min="12041" max="12042" width="23.7109375" style="67" customWidth="1"/>
    <col min="12043" max="12043" width="14.5703125" style="67" customWidth="1"/>
    <col min="12044" max="12044" width="16.5703125" style="67" customWidth="1"/>
    <col min="12045" max="12046" width="20.28515625" style="67" customWidth="1"/>
    <col min="12047" max="12047" width="19.28515625" style="67" customWidth="1"/>
    <col min="12048" max="12048" width="21.5703125" style="67" customWidth="1"/>
    <col min="12049" max="12049" width="18.28515625" style="67" customWidth="1"/>
    <col min="12050" max="12050" width="22.28515625" style="67" customWidth="1"/>
    <col min="12051" max="12051" width="23.7109375" style="67" customWidth="1"/>
    <col min="12052" max="12052" width="22.85546875" style="67" customWidth="1"/>
    <col min="12053" max="12053" width="23.5703125" style="67" customWidth="1"/>
    <col min="12054" max="12054" width="26.140625" style="67" customWidth="1"/>
    <col min="12055" max="12055" width="22" style="67" customWidth="1"/>
    <col min="12056" max="12056" width="28.28515625" style="67" customWidth="1"/>
    <col min="12057" max="12057" width="23.28515625" style="67" customWidth="1"/>
    <col min="12058" max="12058" width="20.7109375" style="67" customWidth="1"/>
    <col min="12059" max="12059" width="31.140625" style="67" customWidth="1"/>
    <col min="12060" max="12060" width="20" style="67" customWidth="1"/>
    <col min="12061" max="12061" width="17.85546875" style="67" customWidth="1"/>
    <col min="12062" max="12062" width="23.42578125" style="67" customWidth="1"/>
    <col min="12063" max="12063" width="25.5703125" style="67" customWidth="1"/>
    <col min="12064" max="12069" width="27.140625" style="67" customWidth="1"/>
    <col min="12070" max="12070" width="21" style="67" customWidth="1"/>
    <col min="12071" max="12071" width="20" style="67" customWidth="1"/>
    <col min="12072" max="12072" width="24.7109375" style="67" customWidth="1"/>
    <col min="12073" max="12073" width="25.140625" style="67" customWidth="1"/>
    <col min="12074" max="12074" width="19.7109375" style="67" customWidth="1"/>
    <col min="12075" max="12075" width="17.5703125" style="67" customWidth="1"/>
    <col min="12076" max="12076" width="14.5703125" style="67" customWidth="1"/>
    <col min="12077" max="12077" width="17.85546875" style="67" customWidth="1"/>
    <col min="12078" max="12078" width="28.140625" style="67" customWidth="1"/>
    <col min="12079" max="12079" width="24.85546875" style="67" customWidth="1"/>
    <col min="12080" max="12288" width="9.140625" style="67"/>
    <col min="12289" max="12289" width="13.7109375" style="67" customWidth="1"/>
    <col min="12290" max="12290" width="14.140625" style="67" customWidth="1"/>
    <col min="12291" max="12291" width="10.42578125" style="67" customWidth="1"/>
    <col min="12292" max="12292" width="14" style="67" customWidth="1"/>
    <col min="12293" max="12293" width="14.140625" style="67" customWidth="1"/>
    <col min="12294" max="12294" width="9.140625" style="67"/>
    <col min="12295" max="12295" width="22.7109375" style="67" customWidth="1"/>
    <col min="12296" max="12296" width="13.5703125" style="67" customWidth="1"/>
    <col min="12297" max="12298" width="23.7109375" style="67" customWidth="1"/>
    <col min="12299" max="12299" width="14.5703125" style="67" customWidth="1"/>
    <col min="12300" max="12300" width="16.5703125" style="67" customWidth="1"/>
    <col min="12301" max="12302" width="20.28515625" style="67" customWidth="1"/>
    <col min="12303" max="12303" width="19.28515625" style="67" customWidth="1"/>
    <col min="12304" max="12304" width="21.5703125" style="67" customWidth="1"/>
    <col min="12305" max="12305" width="18.28515625" style="67" customWidth="1"/>
    <col min="12306" max="12306" width="22.28515625" style="67" customWidth="1"/>
    <col min="12307" max="12307" width="23.7109375" style="67" customWidth="1"/>
    <col min="12308" max="12308" width="22.85546875" style="67" customWidth="1"/>
    <col min="12309" max="12309" width="23.5703125" style="67" customWidth="1"/>
    <col min="12310" max="12310" width="26.140625" style="67" customWidth="1"/>
    <col min="12311" max="12311" width="22" style="67" customWidth="1"/>
    <col min="12312" max="12312" width="28.28515625" style="67" customWidth="1"/>
    <col min="12313" max="12313" width="23.28515625" style="67" customWidth="1"/>
    <col min="12314" max="12314" width="20.7109375" style="67" customWidth="1"/>
    <col min="12315" max="12315" width="31.140625" style="67" customWidth="1"/>
    <col min="12316" max="12316" width="20" style="67" customWidth="1"/>
    <col min="12317" max="12317" width="17.85546875" style="67" customWidth="1"/>
    <col min="12318" max="12318" width="23.42578125" style="67" customWidth="1"/>
    <col min="12319" max="12319" width="25.5703125" style="67" customWidth="1"/>
    <col min="12320" max="12325" width="27.140625" style="67" customWidth="1"/>
    <col min="12326" max="12326" width="21" style="67" customWidth="1"/>
    <col min="12327" max="12327" width="20" style="67" customWidth="1"/>
    <col min="12328" max="12328" width="24.7109375" style="67" customWidth="1"/>
    <col min="12329" max="12329" width="25.140625" style="67" customWidth="1"/>
    <col min="12330" max="12330" width="19.7109375" style="67" customWidth="1"/>
    <col min="12331" max="12331" width="17.5703125" style="67" customWidth="1"/>
    <col min="12332" max="12332" width="14.5703125" style="67" customWidth="1"/>
    <col min="12333" max="12333" width="17.85546875" style="67" customWidth="1"/>
    <col min="12334" max="12334" width="28.140625" style="67" customWidth="1"/>
    <col min="12335" max="12335" width="24.85546875" style="67" customWidth="1"/>
    <col min="12336" max="12544" width="9.140625" style="67"/>
    <col min="12545" max="12545" width="13.7109375" style="67" customWidth="1"/>
    <col min="12546" max="12546" width="14.140625" style="67" customWidth="1"/>
    <col min="12547" max="12547" width="10.42578125" style="67" customWidth="1"/>
    <col min="12548" max="12548" width="14" style="67" customWidth="1"/>
    <col min="12549" max="12549" width="14.140625" style="67" customWidth="1"/>
    <col min="12550" max="12550" width="9.140625" style="67"/>
    <col min="12551" max="12551" width="22.7109375" style="67" customWidth="1"/>
    <col min="12552" max="12552" width="13.5703125" style="67" customWidth="1"/>
    <col min="12553" max="12554" width="23.7109375" style="67" customWidth="1"/>
    <col min="12555" max="12555" width="14.5703125" style="67" customWidth="1"/>
    <col min="12556" max="12556" width="16.5703125" style="67" customWidth="1"/>
    <col min="12557" max="12558" width="20.28515625" style="67" customWidth="1"/>
    <col min="12559" max="12559" width="19.28515625" style="67" customWidth="1"/>
    <col min="12560" max="12560" width="21.5703125" style="67" customWidth="1"/>
    <col min="12561" max="12561" width="18.28515625" style="67" customWidth="1"/>
    <col min="12562" max="12562" width="22.28515625" style="67" customWidth="1"/>
    <col min="12563" max="12563" width="23.7109375" style="67" customWidth="1"/>
    <col min="12564" max="12564" width="22.85546875" style="67" customWidth="1"/>
    <col min="12565" max="12565" width="23.5703125" style="67" customWidth="1"/>
    <col min="12566" max="12566" width="26.140625" style="67" customWidth="1"/>
    <col min="12567" max="12567" width="22" style="67" customWidth="1"/>
    <col min="12568" max="12568" width="28.28515625" style="67" customWidth="1"/>
    <col min="12569" max="12569" width="23.28515625" style="67" customWidth="1"/>
    <col min="12570" max="12570" width="20.7109375" style="67" customWidth="1"/>
    <col min="12571" max="12571" width="31.140625" style="67" customWidth="1"/>
    <col min="12572" max="12572" width="20" style="67" customWidth="1"/>
    <col min="12573" max="12573" width="17.85546875" style="67" customWidth="1"/>
    <col min="12574" max="12574" width="23.42578125" style="67" customWidth="1"/>
    <col min="12575" max="12575" width="25.5703125" style="67" customWidth="1"/>
    <col min="12576" max="12581" width="27.140625" style="67" customWidth="1"/>
    <col min="12582" max="12582" width="21" style="67" customWidth="1"/>
    <col min="12583" max="12583" width="20" style="67" customWidth="1"/>
    <col min="12584" max="12584" width="24.7109375" style="67" customWidth="1"/>
    <col min="12585" max="12585" width="25.140625" style="67" customWidth="1"/>
    <col min="12586" max="12586" width="19.7109375" style="67" customWidth="1"/>
    <col min="12587" max="12587" width="17.5703125" style="67" customWidth="1"/>
    <col min="12588" max="12588" width="14.5703125" style="67" customWidth="1"/>
    <col min="12589" max="12589" width="17.85546875" style="67" customWidth="1"/>
    <col min="12590" max="12590" width="28.140625" style="67" customWidth="1"/>
    <col min="12591" max="12591" width="24.85546875" style="67" customWidth="1"/>
    <col min="12592" max="12800" width="9.140625" style="67"/>
    <col min="12801" max="12801" width="13.7109375" style="67" customWidth="1"/>
    <col min="12802" max="12802" width="14.140625" style="67" customWidth="1"/>
    <col min="12803" max="12803" width="10.42578125" style="67" customWidth="1"/>
    <col min="12804" max="12804" width="14" style="67" customWidth="1"/>
    <col min="12805" max="12805" width="14.140625" style="67" customWidth="1"/>
    <col min="12806" max="12806" width="9.140625" style="67"/>
    <col min="12807" max="12807" width="22.7109375" style="67" customWidth="1"/>
    <col min="12808" max="12808" width="13.5703125" style="67" customWidth="1"/>
    <col min="12809" max="12810" width="23.7109375" style="67" customWidth="1"/>
    <col min="12811" max="12811" width="14.5703125" style="67" customWidth="1"/>
    <col min="12812" max="12812" width="16.5703125" style="67" customWidth="1"/>
    <col min="12813" max="12814" width="20.28515625" style="67" customWidth="1"/>
    <col min="12815" max="12815" width="19.28515625" style="67" customWidth="1"/>
    <col min="12816" max="12816" width="21.5703125" style="67" customWidth="1"/>
    <col min="12817" max="12817" width="18.28515625" style="67" customWidth="1"/>
    <col min="12818" max="12818" width="22.28515625" style="67" customWidth="1"/>
    <col min="12819" max="12819" width="23.7109375" style="67" customWidth="1"/>
    <col min="12820" max="12820" width="22.85546875" style="67" customWidth="1"/>
    <col min="12821" max="12821" width="23.5703125" style="67" customWidth="1"/>
    <col min="12822" max="12822" width="26.140625" style="67" customWidth="1"/>
    <col min="12823" max="12823" width="22" style="67" customWidth="1"/>
    <col min="12824" max="12824" width="28.28515625" style="67" customWidth="1"/>
    <col min="12825" max="12825" width="23.28515625" style="67" customWidth="1"/>
    <col min="12826" max="12826" width="20.7109375" style="67" customWidth="1"/>
    <col min="12827" max="12827" width="31.140625" style="67" customWidth="1"/>
    <col min="12828" max="12828" width="20" style="67" customWidth="1"/>
    <col min="12829" max="12829" width="17.85546875" style="67" customWidth="1"/>
    <col min="12830" max="12830" width="23.42578125" style="67" customWidth="1"/>
    <col min="12831" max="12831" width="25.5703125" style="67" customWidth="1"/>
    <col min="12832" max="12837" width="27.140625" style="67" customWidth="1"/>
    <col min="12838" max="12838" width="21" style="67" customWidth="1"/>
    <col min="12839" max="12839" width="20" style="67" customWidth="1"/>
    <col min="12840" max="12840" width="24.7109375" style="67" customWidth="1"/>
    <col min="12841" max="12841" width="25.140625" style="67" customWidth="1"/>
    <col min="12842" max="12842" width="19.7109375" style="67" customWidth="1"/>
    <col min="12843" max="12843" width="17.5703125" style="67" customWidth="1"/>
    <col min="12844" max="12844" width="14.5703125" style="67" customWidth="1"/>
    <col min="12845" max="12845" width="17.85546875" style="67" customWidth="1"/>
    <col min="12846" max="12846" width="28.140625" style="67" customWidth="1"/>
    <col min="12847" max="12847" width="24.85546875" style="67" customWidth="1"/>
    <col min="12848" max="13056" width="9.140625" style="67"/>
    <col min="13057" max="13057" width="13.7109375" style="67" customWidth="1"/>
    <col min="13058" max="13058" width="14.140625" style="67" customWidth="1"/>
    <col min="13059" max="13059" width="10.42578125" style="67" customWidth="1"/>
    <col min="13060" max="13060" width="14" style="67" customWidth="1"/>
    <col min="13061" max="13061" width="14.140625" style="67" customWidth="1"/>
    <col min="13062" max="13062" width="9.140625" style="67"/>
    <col min="13063" max="13063" width="22.7109375" style="67" customWidth="1"/>
    <col min="13064" max="13064" width="13.5703125" style="67" customWidth="1"/>
    <col min="13065" max="13066" width="23.7109375" style="67" customWidth="1"/>
    <col min="13067" max="13067" width="14.5703125" style="67" customWidth="1"/>
    <col min="13068" max="13068" width="16.5703125" style="67" customWidth="1"/>
    <col min="13069" max="13070" width="20.28515625" style="67" customWidth="1"/>
    <col min="13071" max="13071" width="19.28515625" style="67" customWidth="1"/>
    <col min="13072" max="13072" width="21.5703125" style="67" customWidth="1"/>
    <col min="13073" max="13073" width="18.28515625" style="67" customWidth="1"/>
    <col min="13074" max="13074" width="22.28515625" style="67" customWidth="1"/>
    <col min="13075" max="13075" width="23.7109375" style="67" customWidth="1"/>
    <col min="13076" max="13076" width="22.85546875" style="67" customWidth="1"/>
    <col min="13077" max="13077" width="23.5703125" style="67" customWidth="1"/>
    <col min="13078" max="13078" width="26.140625" style="67" customWidth="1"/>
    <col min="13079" max="13079" width="22" style="67" customWidth="1"/>
    <col min="13080" max="13080" width="28.28515625" style="67" customWidth="1"/>
    <col min="13081" max="13081" width="23.28515625" style="67" customWidth="1"/>
    <col min="13082" max="13082" width="20.7109375" style="67" customWidth="1"/>
    <col min="13083" max="13083" width="31.140625" style="67" customWidth="1"/>
    <col min="13084" max="13084" width="20" style="67" customWidth="1"/>
    <col min="13085" max="13085" width="17.85546875" style="67" customWidth="1"/>
    <col min="13086" max="13086" width="23.42578125" style="67" customWidth="1"/>
    <col min="13087" max="13087" width="25.5703125" style="67" customWidth="1"/>
    <col min="13088" max="13093" width="27.140625" style="67" customWidth="1"/>
    <col min="13094" max="13094" width="21" style="67" customWidth="1"/>
    <col min="13095" max="13095" width="20" style="67" customWidth="1"/>
    <col min="13096" max="13096" width="24.7109375" style="67" customWidth="1"/>
    <col min="13097" max="13097" width="25.140625" style="67" customWidth="1"/>
    <col min="13098" max="13098" width="19.7109375" style="67" customWidth="1"/>
    <col min="13099" max="13099" width="17.5703125" style="67" customWidth="1"/>
    <col min="13100" max="13100" width="14.5703125" style="67" customWidth="1"/>
    <col min="13101" max="13101" width="17.85546875" style="67" customWidth="1"/>
    <col min="13102" max="13102" width="28.140625" style="67" customWidth="1"/>
    <col min="13103" max="13103" width="24.85546875" style="67" customWidth="1"/>
    <col min="13104" max="13312" width="9.140625" style="67"/>
    <col min="13313" max="13313" width="13.7109375" style="67" customWidth="1"/>
    <col min="13314" max="13314" width="14.140625" style="67" customWidth="1"/>
    <col min="13315" max="13315" width="10.42578125" style="67" customWidth="1"/>
    <col min="13316" max="13316" width="14" style="67" customWidth="1"/>
    <col min="13317" max="13317" width="14.140625" style="67" customWidth="1"/>
    <col min="13318" max="13318" width="9.140625" style="67"/>
    <col min="13319" max="13319" width="22.7109375" style="67" customWidth="1"/>
    <col min="13320" max="13320" width="13.5703125" style="67" customWidth="1"/>
    <col min="13321" max="13322" width="23.7109375" style="67" customWidth="1"/>
    <col min="13323" max="13323" width="14.5703125" style="67" customWidth="1"/>
    <col min="13324" max="13324" width="16.5703125" style="67" customWidth="1"/>
    <col min="13325" max="13326" width="20.28515625" style="67" customWidth="1"/>
    <col min="13327" max="13327" width="19.28515625" style="67" customWidth="1"/>
    <col min="13328" max="13328" width="21.5703125" style="67" customWidth="1"/>
    <col min="13329" max="13329" width="18.28515625" style="67" customWidth="1"/>
    <col min="13330" max="13330" width="22.28515625" style="67" customWidth="1"/>
    <col min="13331" max="13331" width="23.7109375" style="67" customWidth="1"/>
    <col min="13332" max="13332" width="22.85546875" style="67" customWidth="1"/>
    <col min="13333" max="13333" width="23.5703125" style="67" customWidth="1"/>
    <col min="13334" max="13334" width="26.140625" style="67" customWidth="1"/>
    <col min="13335" max="13335" width="22" style="67" customWidth="1"/>
    <col min="13336" max="13336" width="28.28515625" style="67" customWidth="1"/>
    <col min="13337" max="13337" width="23.28515625" style="67" customWidth="1"/>
    <col min="13338" max="13338" width="20.7109375" style="67" customWidth="1"/>
    <col min="13339" max="13339" width="31.140625" style="67" customWidth="1"/>
    <col min="13340" max="13340" width="20" style="67" customWidth="1"/>
    <col min="13341" max="13341" width="17.85546875" style="67" customWidth="1"/>
    <col min="13342" max="13342" width="23.42578125" style="67" customWidth="1"/>
    <col min="13343" max="13343" width="25.5703125" style="67" customWidth="1"/>
    <col min="13344" max="13349" width="27.140625" style="67" customWidth="1"/>
    <col min="13350" max="13350" width="21" style="67" customWidth="1"/>
    <col min="13351" max="13351" width="20" style="67" customWidth="1"/>
    <col min="13352" max="13352" width="24.7109375" style="67" customWidth="1"/>
    <col min="13353" max="13353" width="25.140625" style="67" customWidth="1"/>
    <col min="13354" max="13354" width="19.7109375" style="67" customWidth="1"/>
    <col min="13355" max="13355" width="17.5703125" style="67" customWidth="1"/>
    <col min="13356" max="13356" width="14.5703125" style="67" customWidth="1"/>
    <col min="13357" max="13357" width="17.85546875" style="67" customWidth="1"/>
    <col min="13358" max="13358" width="28.140625" style="67" customWidth="1"/>
    <col min="13359" max="13359" width="24.85546875" style="67" customWidth="1"/>
    <col min="13360" max="13568" width="9.140625" style="67"/>
    <col min="13569" max="13569" width="13.7109375" style="67" customWidth="1"/>
    <col min="13570" max="13570" width="14.140625" style="67" customWidth="1"/>
    <col min="13571" max="13571" width="10.42578125" style="67" customWidth="1"/>
    <col min="13572" max="13572" width="14" style="67" customWidth="1"/>
    <col min="13573" max="13573" width="14.140625" style="67" customWidth="1"/>
    <col min="13574" max="13574" width="9.140625" style="67"/>
    <col min="13575" max="13575" width="22.7109375" style="67" customWidth="1"/>
    <col min="13576" max="13576" width="13.5703125" style="67" customWidth="1"/>
    <col min="13577" max="13578" width="23.7109375" style="67" customWidth="1"/>
    <col min="13579" max="13579" width="14.5703125" style="67" customWidth="1"/>
    <col min="13580" max="13580" width="16.5703125" style="67" customWidth="1"/>
    <col min="13581" max="13582" width="20.28515625" style="67" customWidth="1"/>
    <col min="13583" max="13583" width="19.28515625" style="67" customWidth="1"/>
    <col min="13584" max="13584" width="21.5703125" style="67" customWidth="1"/>
    <col min="13585" max="13585" width="18.28515625" style="67" customWidth="1"/>
    <col min="13586" max="13586" width="22.28515625" style="67" customWidth="1"/>
    <col min="13587" max="13587" width="23.7109375" style="67" customWidth="1"/>
    <col min="13588" max="13588" width="22.85546875" style="67" customWidth="1"/>
    <col min="13589" max="13589" width="23.5703125" style="67" customWidth="1"/>
    <col min="13590" max="13590" width="26.140625" style="67" customWidth="1"/>
    <col min="13591" max="13591" width="22" style="67" customWidth="1"/>
    <col min="13592" max="13592" width="28.28515625" style="67" customWidth="1"/>
    <col min="13593" max="13593" width="23.28515625" style="67" customWidth="1"/>
    <col min="13594" max="13594" width="20.7109375" style="67" customWidth="1"/>
    <col min="13595" max="13595" width="31.140625" style="67" customWidth="1"/>
    <col min="13596" max="13596" width="20" style="67" customWidth="1"/>
    <col min="13597" max="13597" width="17.85546875" style="67" customWidth="1"/>
    <col min="13598" max="13598" width="23.42578125" style="67" customWidth="1"/>
    <col min="13599" max="13599" width="25.5703125" style="67" customWidth="1"/>
    <col min="13600" max="13605" width="27.140625" style="67" customWidth="1"/>
    <col min="13606" max="13606" width="21" style="67" customWidth="1"/>
    <col min="13607" max="13607" width="20" style="67" customWidth="1"/>
    <col min="13608" max="13608" width="24.7109375" style="67" customWidth="1"/>
    <col min="13609" max="13609" width="25.140625" style="67" customWidth="1"/>
    <col min="13610" max="13610" width="19.7109375" style="67" customWidth="1"/>
    <col min="13611" max="13611" width="17.5703125" style="67" customWidth="1"/>
    <col min="13612" max="13612" width="14.5703125" style="67" customWidth="1"/>
    <col min="13613" max="13613" width="17.85546875" style="67" customWidth="1"/>
    <col min="13614" max="13614" width="28.140625" style="67" customWidth="1"/>
    <col min="13615" max="13615" width="24.85546875" style="67" customWidth="1"/>
    <col min="13616" max="13824" width="9.140625" style="67"/>
    <col min="13825" max="13825" width="13.7109375" style="67" customWidth="1"/>
    <col min="13826" max="13826" width="14.140625" style="67" customWidth="1"/>
    <col min="13827" max="13827" width="10.42578125" style="67" customWidth="1"/>
    <col min="13828" max="13828" width="14" style="67" customWidth="1"/>
    <col min="13829" max="13829" width="14.140625" style="67" customWidth="1"/>
    <col min="13830" max="13830" width="9.140625" style="67"/>
    <col min="13831" max="13831" width="22.7109375" style="67" customWidth="1"/>
    <col min="13832" max="13832" width="13.5703125" style="67" customWidth="1"/>
    <col min="13833" max="13834" width="23.7109375" style="67" customWidth="1"/>
    <col min="13835" max="13835" width="14.5703125" style="67" customWidth="1"/>
    <col min="13836" max="13836" width="16.5703125" style="67" customWidth="1"/>
    <col min="13837" max="13838" width="20.28515625" style="67" customWidth="1"/>
    <col min="13839" max="13839" width="19.28515625" style="67" customWidth="1"/>
    <col min="13840" max="13840" width="21.5703125" style="67" customWidth="1"/>
    <col min="13841" max="13841" width="18.28515625" style="67" customWidth="1"/>
    <col min="13842" max="13842" width="22.28515625" style="67" customWidth="1"/>
    <col min="13843" max="13843" width="23.7109375" style="67" customWidth="1"/>
    <col min="13844" max="13844" width="22.85546875" style="67" customWidth="1"/>
    <col min="13845" max="13845" width="23.5703125" style="67" customWidth="1"/>
    <col min="13846" max="13846" width="26.140625" style="67" customWidth="1"/>
    <col min="13847" max="13847" width="22" style="67" customWidth="1"/>
    <col min="13848" max="13848" width="28.28515625" style="67" customWidth="1"/>
    <col min="13849" max="13849" width="23.28515625" style="67" customWidth="1"/>
    <col min="13850" max="13850" width="20.7109375" style="67" customWidth="1"/>
    <col min="13851" max="13851" width="31.140625" style="67" customWidth="1"/>
    <col min="13852" max="13852" width="20" style="67" customWidth="1"/>
    <col min="13853" max="13853" width="17.85546875" style="67" customWidth="1"/>
    <col min="13854" max="13854" width="23.42578125" style="67" customWidth="1"/>
    <col min="13855" max="13855" width="25.5703125" style="67" customWidth="1"/>
    <col min="13856" max="13861" width="27.140625" style="67" customWidth="1"/>
    <col min="13862" max="13862" width="21" style="67" customWidth="1"/>
    <col min="13863" max="13863" width="20" style="67" customWidth="1"/>
    <col min="13864" max="13864" width="24.7109375" style="67" customWidth="1"/>
    <col min="13865" max="13865" width="25.140625" style="67" customWidth="1"/>
    <col min="13866" max="13866" width="19.7109375" style="67" customWidth="1"/>
    <col min="13867" max="13867" width="17.5703125" style="67" customWidth="1"/>
    <col min="13868" max="13868" width="14.5703125" style="67" customWidth="1"/>
    <col min="13869" max="13869" width="17.85546875" style="67" customWidth="1"/>
    <col min="13870" max="13870" width="28.140625" style="67" customWidth="1"/>
    <col min="13871" max="13871" width="24.85546875" style="67" customWidth="1"/>
    <col min="13872" max="14080" width="9.140625" style="67"/>
    <col min="14081" max="14081" width="13.7109375" style="67" customWidth="1"/>
    <col min="14082" max="14082" width="14.140625" style="67" customWidth="1"/>
    <col min="14083" max="14083" width="10.42578125" style="67" customWidth="1"/>
    <col min="14084" max="14084" width="14" style="67" customWidth="1"/>
    <col min="14085" max="14085" width="14.140625" style="67" customWidth="1"/>
    <col min="14086" max="14086" width="9.140625" style="67"/>
    <col min="14087" max="14087" width="22.7109375" style="67" customWidth="1"/>
    <col min="14088" max="14088" width="13.5703125" style="67" customWidth="1"/>
    <col min="14089" max="14090" width="23.7109375" style="67" customWidth="1"/>
    <col min="14091" max="14091" width="14.5703125" style="67" customWidth="1"/>
    <col min="14092" max="14092" width="16.5703125" style="67" customWidth="1"/>
    <col min="14093" max="14094" width="20.28515625" style="67" customWidth="1"/>
    <col min="14095" max="14095" width="19.28515625" style="67" customWidth="1"/>
    <col min="14096" max="14096" width="21.5703125" style="67" customWidth="1"/>
    <col min="14097" max="14097" width="18.28515625" style="67" customWidth="1"/>
    <col min="14098" max="14098" width="22.28515625" style="67" customWidth="1"/>
    <col min="14099" max="14099" width="23.7109375" style="67" customWidth="1"/>
    <col min="14100" max="14100" width="22.85546875" style="67" customWidth="1"/>
    <col min="14101" max="14101" width="23.5703125" style="67" customWidth="1"/>
    <col min="14102" max="14102" width="26.140625" style="67" customWidth="1"/>
    <col min="14103" max="14103" width="22" style="67" customWidth="1"/>
    <col min="14104" max="14104" width="28.28515625" style="67" customWidth="1"/>
    <col min="14105" max="14105" width="23.28515625" style="67" customWidth="1"/>
    <col min="14106" max="14106" width="20.7109375" style="67" customWidth="1"/>
    <col min="14107" max="14107" width="31.140625" style="67" customWidth="1"/>
    <col min="14108" max="14108" width="20" style="67" customWidth="1"/>
    <col min="14109" max="14109" width="17.85546875" style="67" customWidth="1"/>
    <col min="14110" max="14110" width="23.42578125" style="67" customWidth="1"/>
    <col min="14111" max="14111" width="25.5703125" style="67" customWidth="1"/>
    <col min="14112" max="14117" width="27.140625" style="67" customWidth="1"/>
    <col min="14118" max="14118" width="21" style="67" customWidth="1"/>
    <col min="14119" max="14119" width="20" style="67" customWidth="1"/>
    <col min="14120" max="14120" width="24.7109375" style="67" customWidth="1"/>
    <col min="14121" max="14121" width="25.140625" style="67" customWidth="1"/>
    <col min="14122" max="14122" width="19.7109375" style="67" customWidth="1"/>
    <col min="14123" max="14123" width="17.5703125" style="67" customWidth="1"/>
    <col min="14124" max="14124" width="14.5703125" style="67" customWidth="1"/>
    <col min="14125" max="14125" width="17.85546875" style="67" customWidth="1"/>
    <col min="14126" max="14126" width="28.140625" style="67" customWidth="1"/>
    <col min="14127" max="14127" width="24.85546875" style="67" customWidth="1"/>
    <col min="14128" max="14336" width="9.140625" style="67"/>
    <col min="14337" max="14337" width="13.7109375" style="67" customWidth="1"/>
    <col min="14338" max="14338" width="14.140625" style="67" customWidth="1"/>
    <col min="14339" max="14339" width="10.42578125" style="67" customWidth="1"/>
    <col min="14340" max="14340" width="14" style="67" customWidth="1"/>
    <col min="14341" max="14341" width="14.140625" style="67" customWidth="1"/>
    <col min="14342" max="14342" width="9.140625" style="67"/>
    <col min="14343" max="14343" width="22.7109375" style="67" customWidth="1"/>
    <col min="14344" max="14344" width="13.5703125" style="67" customWidth="1"/>
    <col min="14345" max="14346" width="23.7109375" style="67" customWidth="1"/>
    <col min="14347" max="14347" width="14.5703125" style="67" customWidth="1"/>
    <col min="14348" max="14348" width="16.5703125" style="67" customWidth="1"/>
    <col min="14349" max="14350" width="20.28515625" style="67" customWidth="1"/>
    <col min="14351" max="14351" width="19.28515625" style="67" customWidth="1"/>
    <col min="14352" max="14352" width="21.5703125" style="67" customWidth="1"/>
    <col min="14353" max="14353" width="18.28515625" style="67" customWidth="1"/>
    <col min="14354" max="14354" width="22.28515625" style="67" customWidth="1"/>
    <col min="14355" max="14355" width="23.7109375" style="67" customWidth="1"/>
    <col min="14356" max="14356" width="22.85546875" style="67" customWidth="1"/>
    <col min="14357" max="14357" width="23.5703125" style="67" customWidth="1"/>
    <col min="14358" max="14358" width="26.140625" style="67" customWidth="1"/>
    <col min="14359" max="14359" width="22" style="67" customWidth="1"/>
    <col min="14360" max="14360" width="28.28515625" style="67" customWidth="1"/>
    <col min="14361" max="14361" width="23.28515625" style="67" customWidth="1"/>
    <col min="14362" max="14362" width="20.7109375" style="67" customWidth="1"/>
    <col min="14363" max="14363" width="31.140625" style="67" customWidth="1"/>
    <col min="14364" max="14364" width="20" style="67" customWidth="1"/>
    <col min="14365" max="14365" width="17.85546875" style="67" customWidth="1"/>
    <col min="14366" max="14366" width="23.42578125" style="67" customWidth="1"/>
    <col min="14367" max="14367" width="25.5703125" style="67" customWidth="1"/>
    <col min="14368" max="14373" width="27.140625" style="67" customWidth="1"/>
    <col min="14374" max="14374" width="21" style="67" customWidth="1"/>
    <col min="14375" max="14375" width="20" style="67" customWidth="1"/>
    <col min="14376" max="14376" width="24.7109375" style="67" customWidth="1"/>
    <col min="14377" max="14377" width="25.140625" style="67" customWidth="1"/>
    <col min="14378" max="14378" width="19.7109375" style="67" customWidth="1"/>
    <col min="14379" max="14379" width="17.5703125" style="67" customWidth="1"/>
    <col min="14380" max="14380" width="14.5703125" style="67" customWidth="1"/>
    <col min="14381" max="14381" width="17.85546875" style="67" customWidth="1"/>
    <col min="14382" max="14382" width="28.140625" style="67" customWidth="1"/>
    <col min="14383" max="14383" width="24.85546875" style="67" customWidth="1"/>
    <col min="14384" max="14592" width="9.140625" style="67"/>
    <col min="14593" max="14593" width="13.7109375" style="67" customWidth="1"/>
    <col min="14594" max="14594" width="14.140625" style="67" customWidth="1"/>
    <col min="14595" max="14595" width="10.42578125" style="67" customWidth="1"/>
    <col min="14596" max="14596" width="14" style="67" customWidth="1"/>
    <col min="14597" max="14597" width="14.140625" style="67" customWidth="1"/>
    <col min="14598" max="14598" width="9.140625" style="67"/>
    <col min="14599" max="14599" width="22.7109375" style="67" customWidth="1"/>
    <col min="14600" max="14600" width="13.5703125" style="67" customWidth="1"/>
    <col min="14601" max="14602" width="23.7109375" style="67" customWidth="1"/>
    <col min="14603" max="14603" width="14.5703125" style="67" customWidth="1"/>
    <col min="14604" max="14604" width="16.5703125" style="67" customWidth="1"/>
    <col min="14605" max="14606" width="20.28515625" style="67" customWidth="1"/>
    <col min="14607" max="14607" width="19.28515625" style="67" customWidth="1"/>
    <col min="14608" max="14608" width="21.5703125" style="67" customWidth="1"/>
    <col min="14609" max="14609" width="18.28515625" style="67" customWidth="1"/>
    <col min="14610" max="14610" width="22.28515625" style="67" customWidth="1"/>
    <col min="14611" max="14611" width="23.7109375" style="67" customWidth="1"/>
    <col min="14612" max="14612" width="22.85546875" style="67" customWidth="1"/>
    <col min="14613" max="14613" width="23.5703125" style="67" customWidth="1"/>
    <col min="14614" max="14614" width="26.140625" style="67" customWidth="1"/>
    <col min="14615" max="14615" width="22" style="67" customWidth="1"/>
    <col min="14616" max="14616" width="28.28515625" style="67" customWidth="1"/>
    <col min="14617" max="14617" width="23.28515625" style="67" customWidth="1"/>
    <col min="14618" max="14618" width="20.7109375" style="67" customWidth="1"/>
    <col min="14619" max="14619" width="31.140625" style="67" customWidth="1"/>
    <col min="14620" max="14620" width="20" style="67" customWidth="1"/>
    <col min="14621" max="14621" width="17.85546875" style="67" customWidth="1"/>
    <col min="14622" max="14622" width="23.42578125" style="67" customWidth="1"/>
    <col min="14623" max="14623" width="25.5703125" style="67" customWidth="1"/>
    <col min="14624" max="14629" width="27.140625" style="67" customWidth="1"/>
    <col min="14630" max="14630" width="21" style="67" customWidth="1"/>
    <col min="14631" max="14631" width="20" style="67" customWidth="1"/>
    <col min="14632" max="14632" width="24.7109375" style="67" customWidth="1"/>
    <col min="14633" max="14633" width="25.140625" style="67" customWidth="1"/>
    <col min="14634" max="14634" width="19.7109375" style="67" customWidth="1"/>
    <col min="14635" max="14635" width="17.5703125" style="67" customWidth="1"/>
    <col min="14636" max="14636" width="14.5703125" style="67" customWidth="1"/>
    <col min="14637" max="14637" width="17.85546875" style="67" customWidth="1"/>
    <col min="14638" max="14638" width="28.140625" style="67" customWidth="1"/>
    <col min="14639" max="14639" width="24.85546875" style="67" customWidth="1"/>
    <col min="14640" max="14848" width="9.140625" style="67"/>
    <col min="14849" max="14849" width="13.7109375" style="67" customWidth="1"/>
    <col min="14850" max="14850" width="14.140625" style="67" customWidth="1"/>
    <col min="14851" max="14851" width="10.42578125" style="67" customWidth="1"/>
    <col min="14852" max="14852" width="14" style="67" customWidth="1"/>
    <col min="14853" max="14853" width="14.140625" style="67" customWidth="1"/>
    <col min="14854" max="14854" width="9.140625" style="67"/>
    <col min="14855" max="14855" width="22.7109375" style="67" customWidth="1"/>
    <col min="14856" max="14856" width="13.5703125" style="67" customWidth="1"/>
    <col min="14857" max="14858" width="23.7109375" style="67" customWidth="1"/>
    <col min="14859" max="14859" width="14.5703125" style="67" customWidth="1"/>
    <col min="14860" max="14860" width="16.5703125" style="67" customWidth="1"/>
    <col min="14861" max="14862" width="20.28515625" style="67" customWidth="1"/>
    <col min="14863" max="14863" width="19.28515625" style="67" customWidth="1"/>
    <col min="14864" max="14864" width="21.5703125" style="67" customWidth="1"/>
    <col min="14865" max="14865" width="18.28515625" style="67" customWidth="1"/>
    <col min="14866" max="14866" width="22.28515625" style="67" customWidth="1"/>
    <col min="14867" max="14867" width="23.7109375" style="67" customWidth="1"/>
    <col min="14868" max="14868" width="22.85546875" style="67" customWidth="1"/>
    <col min="14869" max="14869" width="23.5703125" style="67" customWidth="1"/>
    <col min="14870" max="14870" width="26.140625" style="67" customWidth="1"/>
    <col min="14871" max="14871" width="22" style="67" customWidth="1"/>
    <col min="14872" max="14872" width="28.28515625" style="67" customWidth="1"/>
    <col min="14873" max="14873" width="23.28515625" style="67" customWidth="1"/>
    <col min="14874" max="14874" width="20.7109375" style="67" customWidth="1"/>
    <col min="14875" max="14875" width="31.140625" style="67" customWidth="1"/>
    <col min="14876" max="14876" width="20" style="67" customWidth="1"/>
    <col min="14877" max="14877" width="17.85546875" style="67" customWidth="1"/>
    <col min="14878" max="14878" width="23.42578125" style="67" customWidth="1"/>
    <col min="14879" max="14879" width="25.5703125" style="67" customWidth="1"/>
    <col min="14880" max="14885" width="27.140625" style="67" customWidth="1"/>
    <col min="14886" max="14886" width="21" style="67" customWidth="1"/>
    <col min="14887" max="14887" width="20" style="67" customWidth="1"/>
    <col min="14888" max="14888" width="24.7109375" style="67" customWidth="1"/>
    <col min="14889" max="14889" width="25.140625" style="67" customWidth="1"/>
    <col min="14890" max="14890" width="19.7109375" style="67" customWidth="1"/>
    <col min="14891" max="14891" width="17.5703125" style="67" customWidth="1"/>
    <col min="14892" max="14892" width="14.5703125" style="67" customWidth="1"/>
    <col min="14893" max="14893" width="17.85546875" style="67" customWidth="1"/>
    <col min="14894" max="14894" width="28.140625" style="67" customWidth="1"/>
    <col min="14895" max="14895" width="24.85546875" style="67" customWidth="1"/>
    <col min="14896" max="15104" width="9.140625" style="67"/>
    <col min="15105" max="15105" width="13.7109375" style="67" customWidth="1"/>
    <col min="15106" max="15106" width="14.140625" style="67" customWidth="1"/>
    <col min="15107" max="15107" width="10.42578125" style="67" customWidth="1"/>
    <col min="15108" max="15108" width="14" style="67" customWidth="1"/>
    <col min="15109" max="15109" width="14.140625" style="67" customWidth="1"/>
    <col min="15110" max="15110" width="9.140625" style="67"/>
    <col min="15111" max="15111" width="22.7109375" style="67" customWidth="1"/>
    <col min="15112" max="15112" width="13.5703125" style="67" customWidth="1"/>
    <col min="15113" max="15114" width="23.7109375" style="67" customWidth="1"/>
    <col min="15115" max="15115" width="14.5703125" style="67" customWidth="1"/>
    <col min="15116" max="15116" width="16.5703125" style="67" customWidth="1"/>
    <col min="15117" max="15118" width="20.28515625" style="67" customWidth="1"/>
    <col min="15119" max="15119" width="19.28515625" style="67" customWidth="1"/>
    <col min="15120" max="15120" width="21.5703125" style="67" customWidth="1"/>
    <col min="15121" max="15121" width="18.28515625" style="67" customWidth="1"/>
    <col min="15122" max="15122" width="22.28515625" style="67" customWidth="1"/>
    <col min="15123" max="15123" width="23.7109375" style="67" customWidth="1"/>
    <col min="15124" max="15124" width="22.85546875" style="67" customWidth="1"/>
    <col min="15125" max="15125" width="23.5703125" style="67" customWidth="1"/>
    <col min="15126" max="15126" width="26.140625" style="67" customWidth="1"/>
    <col min="15127" max="15127" width="22" style="67" customWidth="1"/>
    <col min="15128" max="15128" width="28.28515625" style="67" customWidth="1"/>
    <col min="15129" max="15129" width="23.28515625" style="67" customWidth="1"/>
    <col min="15130" max="15130" width="20.7109375" style="67" customWidth="1"/>
    <col min="15131" max="15131" width="31.140625" style="67" customWidth="1"/>
    <col min="15132" max="15132" width="20" style="67" customWidth="1"/>
    <col min="15133" max="15133" width="17.85546875" style="67" customWidth="1"/>
    <col min="15134" max="15134" width="23.42578125" style="67" customWidth="1"/>
    <col min="15135" max="15135" width="25.5703125" style="67" customWidth="1"/>
    <col min="15136" max="15141" width="27.140625" style="67" customWidth="1"/>
    <col min="15142" max="15142" width="21" style="67" customWidth="1"/>
    <col min="15143" max="15143" width="20" style="67" customWidth="1"/>
    <col min="15144" max="15144" width="24.7109375" style="67" customWidth="1"/>
    <col min="15145" max="15145" width="25.140625" style="67" customWidth="1"/>
    <col min="15146" max="15146" width="19.7109375" style="67" customWidth="1"/>
    <col min="15147" max="15147" width="17.5703125" style="67" customWidth="1"/>
    <col min="15148" max="15148" width="14.5703125" style="67" customWidth="1"/>
    <col min="15149" max="15149" width="17.85546875" style="67" customWidth="1"/>
    <col min="15150" max="15150" width="28.140625" style="67" customWidth="1"/>
    <col min="15151" max="15151" width="24.85546875" style="67" customWidth="1"/>
    <col min="15152" max="15360" width="9.140625" style="67"/>
    <col min="15361" max="15361" width="13.7109375" style="67" customWidth="1"/>
    <col min="15362" max="15362" width="14.140625" style="67" customWidth="1"/>
    <col min="15363" max="15363" width="10.42578125" style="67" customWidth="1"/>
    <col min="15364" max="15364" width="14" style="67" customWidth="1"/>
    <col min="15365" max="15365" width="14.140625" style="67" customWidth="1"/>
    <col min="15366" max="15366" width="9.140625" style="67"/>
    <col min="15367" max="15367" width="22.7109375" style="67" customWidth="1"/>
    <col min="15368" max="15368" width="13.5703125" style="67" customWidth="1"/>
    <col min="15369" max="15370" width="23.7109375" style="67" customWidth="1"/>
    <col min="15371" max="15371" width="14.5703125" style="67" customWidth="1"/>
    <col min="15372" max="15372" width="16.5703125" style="67" customWidth="1"/>
    <col min="15373" max="15374" width="20.28515625" style="67" customWidth="1"/>
    <col min="15375" max="15375" width="19.28515625" style="67" customWidth="1"/>
    <col min="15376" max="15376" width="21.5703125" style="67" customWidth="1"/>
    <col min="15377" max="15377" width="18.28515625" style="67" customWidth="1"/>
    <col min="15378" max="15378" width="22.28515625" style="67" customWidth="1"/>
    <col min="15379" max="15379" width="23.7109375" style="67" customWidth="1"/>
    <col min="15380" max="15380" width="22.85546875" style="67" customWidth="1"/>
    <col min="15381" max="15381" width="23.5703125" style="67" customWidth="1"/>
    <col min="15382" max="15382" width="26.140625" style="67" customWidth="1"/>
    <col min="15383" max="15383" width="22" style="67" customWidth="1"/>
    <col min="15384" max="15384" width="28.28515625" style="67" customWidth="1"/>
    <col min="15385" max="15385" width="23.28515625" style="67" customWidth="1"/>
    <col min="15386" max="15386" width="20.7109375" style="67" customWidth="1"/>
    <col min="15387" max="15387" width="31.140625" style="67" customWidth="1"/>
    <col min="15388" max="15388" width="20" style="67" customWidth="1"/>
    <col min="15389" max="15389" width="17.85546875" style="67" customWidth="1"/>
    <col min="15390" max="15390" width="23.42578125" style="67" customWidth="1"/>
    <col min="15391" max="15391" width="25.5703125" style="67" customWidth="1"/>
    <col min="15392" max="15397" width="27.140625" style="67" customWidth="1"/>
    <col min="15398" max="15398" width="21" style="67" customWidth="1"/>
    <col min="15399" max="15399" width="20" style="67" customWidth="1"/>
    <col min="15400" max="15400" width="24.7109375" style="67" customWidth="1"/>
    <col min="15401" max="15401" width="25.140625" style="67" customWidth="1"/>
    <col min="15402" max="15402" width="19.7109375" style="67" customWidth="1"/>
    <col min="15403" max="15403" width="17.5703125" style="67" customWidth="1"/>
    <col min="15404" max="15404" width="14.5703125" style="67" customWidth="1"/>
    <col min="15405" max="15405" width="17.85546875" style="67" customWidth="1"/>
    <col min="15406" max="15406" width="28.140625" style="67" customWidth="1"/>
    <col min="15407" max="15407" width="24.85546875" style="67" customWidth="1"/>
    <col min="15408" max="15616" width="9.140625" style="67"/>
    <col min="15617" max="15617" width="13.7109375" style="67" customWidth="1"/>
    <col min="15618" max="15618" width="14.140625" style="67" customWidth="1"/>
    <col min="15619" max="15619" width="10.42578125" style="67" customWidth="1"/>
    <col min="15620" max="15620" width="14" style="67" customWidth="1"/>
    <col min="15621" max="15621" width="14.140625" style="67" customWidth="1"/>
    <col min="15622" max="15622" width="9.140625" style="67"/>
    <col min="15623" max="15623" width="22.7109375" style="67" customWidth="1"/>
    <col min="15624" max="15624" width="13.5703125" style="67" customWidth="1"/>
    <col min="15625" max="15626" width="23.7109375" style="67" customWidth="1"/>
    <col min="15627" max="15627" width="14.5703125" style="67" customWidth="1"/>
    <col min="15628" max="15628" width="16.5703125" style="67" customWidth="1"/>
    <col min="15629" max="15630" width="20.28515625" style="67" customWidth="1"/>
    <col min="15631" max="15631" width="19.28515625" style="67" customWidth="1"/>
    <col min="15632" max="15632" width="21.5703125" style="67" customWidth="1"/>
    <col min="15633" max="15633" width="18.28515625" style="67" customWidth="1"/>
    <col min="15634" max="15634" width="22.28515625" style="67" customWidth="1"/>
    <col min="15635" max="15635" width="23.7109375" style="67" customWidth="1"/>
    <col min="15636" max="15636" width="22.85546875" style="67" customWidth="1"/>
    <col min="15637" max="15637" width="23.5703125" style="67" customWidth="1"/>
    <col min="15638" max="15638" width="26.140625" style="67" customWidth="1"/>
    <col min="15639" max="15639" width="22" style="67" customWidth="1"/>
    <col min="15640" max="15640" width="28.28515625" style="67" customWidth="1"/>
    <col min="15641" max="15641" width="23.28515625" style="67" customWidth="1"/>
    <col min="15642" max="15642" width="20.7109375" style="67" customWidth="1"/>
    <col min="15643" max="15643" width="31.140625" style="67" customWidth="1"/>
    <col min="15644" max="15644" width="20" style="67" customWidth="1"/>
    <col min="15645" max="15645" width="17.85546875" style="67" customWidth="1"/>
    <col min="15646" max="15646" width="23.42578125" style="67" customWidth="1"/>
    <col min="15647" max="15647" width="25.5703125" style="67" customWidth="1"/>
    <col min="15648" max="15653" width="27.140625" style="67" customWidth="1"/>
    <col min="15654" max="15654" width="21" style="67" customWidth="1"/>
    <col min="15655" max="15655" width="20" style="67" customWidth="1"/>
    <col min="15656" max="15656" width="24.7109375" style="67" customWidth="1"/>
    <col min="15657" max="15657" width="25.140625" style="67" customWidth="1"/>
    <col min="15658" max="15658" width="19.7109375" style="67" customWidth="1"/>
    <col min="15659" max="15659" width="17.5703125" style="67" customWidth="1"/>
    <col min="15660" max="15660" width="14.5703125" style="67" customWidth="1"/>
    <col min="15661" max="15661" width="17.85546875" style="67" customWidth="1"/>
    <col min="15662" max="15662" width="28.140625" style="67" customWidth="1"/>
    <col min="15663" max="15663" width="24.85546875" style="67" customWidth="1"/>
    <col min="15664" max="15872" width="9.140625" style="67"/>
    <col min="15873" max="15873" width="13.7109375" style="67" customWidth="1"/>
    <col min="15874" max="15874" width="14.140625" style="67" customWidth="1"/>
    <col min="15875" max="15875" width="10.42578125" style="67" customWidth="1"/>
    <col min="15876" max="15876" width="14" style="67" customWidth="1"/>
    <col min="15877" max="15877" width="14.140625" style="67" customWidth="1"/>
    <col min="15878" max="15878" width="9.140625" style="67"/>
    <col min="15879" max="15879" width="22.7109375" style="67" customWidth="1"/>
    <col min="15880" max="15880" width="13.5703125" style="67" customWidth="1"/>
    <col min="15881" max="15882" width="23.7109375" style="67" customWidth="1"/>
    <col min="15883" max="15883" width="14.5703125" style="67" customWidth="1"/>
    <col min="15884" max="15884" width="16.5703125" style="67" customWidth="1"/>
    <col min="15885" max="15886" width="20.28515625" style="67" customWidth="1"/>
    <col min="15887" max="15887" width="19.28515625" style="67" customWidth="1"/>
    <col min="15888" max="15888" width="21.5703125" style="67" customWidth="1"/>
    <col min="15889" max="15889" width="18.28515625" style="67" customWidth="1"/>
    <col min="15890" max="15890" width="22.28515625" style="67" customWidth="1"/>
    <col min="15891" max="15891" width="23.7109375" style="67" customWidth="1"/>
    <col min="15892" max="15892" width="22.85546875" style="67" customWidth="1"/>
    <col min="15893" max="15893" width="23.5703125" style="67" customWidth="1"/>
    <col min="15894" max="15894" width="26.140625" style="67" customWidth="1"/>
    <col min="15895" max="15895" width="22" style="67" customWidth="1"/>
    <col min="15896" max="15896" width="28.28515625" style="67" customWidth="1"/>
    <col min="15897" max="15897" width="23.28515625" style="67" customWidth="1"/>
    <col min="15898" max="15898" width="20.7109375" style="67" customWidth="1"/>
    <col min="15899" max="15899" width="31.140625" style="67" customWidth="1"/>
    <col min="15900" max="15900" width="20" style="67" customWidth="1"/>
    <col min="15901" max="15901" width="17.85546875" style="67" customWidth="1"/>
    <col min="15902" max="15902" width="23.42578125" style="67" customWidth="1"/>
    <col min="15903" max="15903" width="25.5703125" style="67" customWidth="1"/>
    <col min="15904" max="15909" width="27.140625" style="67" customWidth="1"/>
    <col min="15910" max="15910" width="21" style="67" customWidth="1"/>
    <col min="15911" max="15911" width="20" style="67" customWidth="1"/>
    <col min="15912" max="15912" width="24.7109375" style="67" customWidth="1"/>
    <col min="15913" max="15913" width="25.140625" style="67" customWidth="1"/>
    <col min="15914" max="15914" width="19.7109375" style="67" customWidth="1"/>
    <col min="15915" max="15915" width="17.5703125" style="67" customWidth="1"/>
    <col min="15916" max="15916" width="14.5703125" style="67" customWidth="1"/>
    <col min="15917" max="15917" width="17.85546875" style="67" customWidth="1"/>
    <col min="15918" max="15918" width="28.140625" style="67" customWidth="1"/>
    <col min="15919" max="15919" width="24.85546875" style="67" customWidth="1"/>
    <col min="15920" max="16128" width="9.140625" style="67"/>
    <col min="16129" max="16129" width="13.7109375" style="67" customWidth="1"/>
    <col min="16130" max="16130" width="14.140625" style="67" customWidth="1"/>
    <col min="16131" max="16131" width="10.42578125" style="67" customWidth="1"/>
    <col min="16132" max="16132" width="14" style="67" customWidth="1"/>
    <col min="16133" max="16133" width="14.140625" style="67" customWidth="1"/>
    <col min="16134" max="16134" width="9.140625" style="67"/>
    <col min="16135" max="16135" width="22.7109375" style="67" customWidth="1"/>
    <col min="16136" max="16136" width="13.5703125" style="67" customWidth="1"/>
    <col min="16137" max="16138" width="23.7109375" style="67" customWidth="1"/>
    <col min="16139" max="16139" width="14.5703125" style="67" customWidth="1"/>
    <col min="16140" max="16140" width="16.5703125" style="67" customWidth="1"/>
    <col min="16141" max="16142" width="20.28515625" style="67" customWidth="1"/>
    <col min="16143" max="16143" width="19.28515625" style="67" customWidth="1"/>
    <col min="16144" max="16144" width="21.5703125" style="67" customWidth="1"/>
    <col min="16145" max="16145" width="18.28515625" style="67" customWidth="1"/>
    <col min="16146" max="16146" width="22.28515625" style="67" customWidth="1"/>
    <col min="16147" max="16147" width="23.7109375" style="67" customWidth="1"/>
    <col min="16148" max="16148" width="22.85546875" style="67" customWidth="1"/>
    <col min="16149" max="16149" width="23.5703125" style="67" customWidth="1"/>
    <col min="16150" max="16150" width="26.140625" style="67" customWidth="1"/>
    <col min="16151" max="16151" width="22" style="67" customWidth="1"/>
    <col min="16152" max="16152" width="28.28515625" style="67" customWidth="1"/>
    <col min="16153" max="16153" width="23.28515625" style="67" customWidth="1"/>
    <col min="16154" max="16154" width="20.7109375" style="67" customWidth="1"/>
    <col min="16155" max="16155" width="31.140625" style="67" customWidth="1"/>
    <col min="16156" max="16156" width="20" style="67" customWidth="1"/>
    <col min="16157" max="16157" width="17.85546875" style="67" customWidth="1"/>
    <col min="16158" max="16158" width="23.42578125" style="67" customWidth="1"/>
    <col min="16159" max="16159" width="25.5703125" style="67" customWidth="1"/>
    <col min="16160" max="16165" width="27.140625" style="67" customWidth="1"/>
    <col min="16166" max="16166" width="21" style="67" customWidth="1"/>
    <col min="16167" max="16167" width="20" style="67" customWidth="1"/>
    <col min="16168" max="16168" width="24.7109375" style="67" customWidth="1"/>
    <col min="16169" max="16169" width="25.140625" style="67" customWidth="1"/>
    <col min="16170" max="16170" width="19.7109375" style="67" customWidth="1"/>
    <col min="16171" max="16171" width="17.5703125" style="67" customWidth="1"/>
    <col min="16172" max="16172" width="14.5703125" style="67" customWidth="1"/>
    <col min="16173" max="16173" width="17.85546875" style="67" customWidth="1"/>
    <col min="16174" max="16174" width="28.140625" style="67" customWidth="1"/>
    <col min="16175" max="16175" width="24.85546875" style="67" customWidth="1"/>
    <col min="16176" max="16384" width="9.140625" style="67"/>
  </cols>
  <sheetData>
    <row r="1" spans="1:47" ht="39" customHeight="1">
      <c r="A1" s="147" t="s">
        <v>234</v>
      </c>
      <c r="B1" s="147"/>
      <c r="C1" s="148"/>
      <c r="D1" s="149"/>
      <c r="E1" s="149"/>
      <c r="F1" s="149"/>
      <c r="G1" s="149"/>
      <c r="H1" s="149"/>
      <c r="I1" s="149"/>
      <c r="J1" s="149"/>
      <c r="K1" s="149"/>
      <c r="L1" s="149"/>
      <c r="M1" s="149"/>
      <c r="N1" s="149"/>
      <c r="O1" s="149"/>
      <c r="P1" s="149"/>
      <c r="Q1" s="149"/>
      <c r="R1" s="149"/>
      <c r="S1" s="149"/>
      <c r="T1" s="149"/>
      <c r="U1" s="149"/>
      <c r="V1" s="149"/>
      <c r="W1" s="149"/>
      <c r="X1" s="149"/>
      <c r="Y1" s="149"/>
      <c r="Z1" s="149"/>
      <c r="AA1" s="149"/>
      <c r="AB1" s="149"/>
      <c r="AC1" s="149"/>
      <c r="AD1" s="149"/>
      <c r="AE1" s="149"/>
      <c r="AF1" s="149"/>
      <c r="AG1" s="149"/>
      <c r="AH1" s="149"/>
      <c r="AI1" s="149"/>
      <c r="AJ1" s="149"/>
      <c r="AK1" s="149"/>
      <c r="AL1" s="149"/>
      <c r="AM1" s="149"/>
      <c r="AN1" s="149"/>
      <c r="AO1" s="149"/>
      <c r="AP1" s="149"/>
      <c r="AQ1" s="149"/>
      <c r="AR1" s="149"/>
      <c r="AS1" s="149"/>
      <c r="AT1" s="149"/>
      <c r="AU1" s="149"/>
    </row>
    <row r="2" spans="1:47" s="76" customFormat="1" ht="28.5">
      <c r="A2" s="71" t="s">
        <v>235</v>
      </c>
      <c r="B2" s="71" t="s">
        <v>236</v>
      </c>
      <c r="C2" s="71" t="s">
        <v>237</v>
      </c>
      <c r="D2" s="71" t="s">
        <v>238</v>
      </c>
      <c r="E2" s="72" t="s">
        <v>239</v>
      </c>
      <c r="F2" s="72" t="s">
        <v>191</v>
      </c>
      <c r="G2" s="73" t="s">
        <v>192</v>
      </c>
      <c r="H2" s="73" t="s">
        <v>193</v>
      </c>
      <c r="I2" s="73" t="s">
        <v>194</v>
      </c>
      <c r="J2" s="73" t="s">
        <v>195</v>
      </c>
      <c r="K2" s="73" t="s">
        <v>196</v>
      </c>
      <c r="L2" s="74" t="s">
        <v>197</v>
      </c>
      <c r="M2" s="74" t="s">
        <v>198</v>
      </c>
      <c r="N2" s="74" t="s">
        <v>199</v>
      </c>
      <c r="O2" s="74" t="s">
        <v>240</v>
      </c>
      <c r="P2" s="74" t="s">
        <v>201</v>
      </c>
      <c r="Q2" s="72" t="s">
        <v>241</v>
      </c>
      <c r="R2" s="73" t="s">
        <v>242</v>
      </c>
      <c r="S2" s="75" t="s">
        <v>136</v>
      </c>
      <c r="T2" s="74" t="s">
        <v>140</v>
      </c>
      <c r="U2" s="74" t="s">
        <v>203</v>
      </c>
      <c r="V2" s="74" t="s">
        <v>142</v>
      </c>
      <c r="W2" s="74" t="s">
        <v>204</v>
      </c>
      <c r="X2" s="73" t="s">
        <v>243</v>
      </c>
      <c r="Y2" s="73" t="s">
        <v>206</v>
      </c>
      <c r="Z2" s="73" t="s">
        <v>207</v>
      </c>
      <c r="AA2" s="73" t="s">
        <v>208</v>
      </c>
      <c r="AB2" s="73" t="s">
        <v>209</v>
      </c>
      <c r="AC2" s="73" t="s">
        <v>210</v>
      </c>
      <c r="AD2" s="73" t="s">
        <v>211</v>
      </c>
      <c r="AE2" s="73" t="s">
        <v>212</v>
      </c>
      <c r="AF2" s="73" t="s">
        <v>213</v>
      </c>
      <c r="AG2" s="73" t="s">
        <v>167</v>
      </c>
      <c r="AH2" s="73" t="s">
        <v>214</v>
      </c>
      <c r="AI2" s="73" t="s">
        <v>215</v>
      </c>
      <c r="AJ2" s="73" t="s">
        <v>216</v>
      </c>
      <c r="AK2" s="73" t="s">
        <v>144</v>
      </c>
      <c r="AL2" s="73" t="s">
        <v>219</v>
      </c>
      <c r="AM2" s="73" t="s">
        <v>220</v>
      </c>
      <c r="AN2" s="73" t="s">
        <v>221</v>
      </c>
      <c r="AO2" s="73" t="s">
        <v>244</v>
      </c>
      <c r="AP2" s="73" t="s">
        <v>223</v>
      </c>
      <c r="AQ2" s="73" t="s">
        <v>138</v>
      </c>
      <c r="AR2" s="73" t="s">
        <v>224</v>
      </c>
      <c r="AS2" s="73" t="s">
        <v>226</v>
      </c>
      <c r="AT2" s="73" t="s">
        <v>227</v>
      </c>
      <c r="AU2" s="73"/>
    </row>
    <row r="3" spans="1:47" s="82" customFormat="1" ht="194.25" customHeight="1">
      <c r="A3" s="77" t="s">
        <v>245</v>
      </c>
      <c r="B3" s="77" t="s">
        <v>245</v>
      </c>
      <c r="C3" s="77" t="s">
        <v>245</v>
      </c>
      <c r="D3" s="77" t="s">
        <v>246</v>
      </c>
      <c r="E3" s="77" t="s">
        <v>247</v>
      </c>
      <c r="F3" s="77" t="s">
        <v>248</v>
      </c>
      <c r="G3" s="77" t="s">
        <v>249</v>
      </c>
      <c r="H3" s="77" t="s">
        <v>250</v>
      </c>
      <c r="I3" s="77" t="s">
        <v>251</v>
      </c>
      <c r="J3" s="77" t="s">
        <v>252</v>
      </c>
      <c r="K3" s="77" t="s">
        <v>253</v>
      </c>
      <c r="L3" s="78" t="s">
        <v>254</v>
      </c>
      <c r="M3" s="77" t="s">
        <v>255</v>
      </c>
      <c r="N3" s="77" t="s">
        <v>256</v>
      </c>
      <c r="O3" s="77" t="s">
        <v>257</v>
      </c>
      <c r="P3" s="77" t="s">
        <v>258</v>
      </c>
      <c r="Q3" s="77" t="s">
        <v>259</v>
      </c>
      <c r="R3" s="77" t="s">
        <v>260</v>
      </c>
      <c r="S3" s="77" t="s">
        <v>261</v>
      </c>
      <c r="T3" s="78" t="s">
        <v>262</v>
      </c>
      <c r="U3" s="78" t="s">
        <v>263</v>
      </c>
      <c r="V3" s="78" t="s">
        <v>264</v>
      </c>
      <c r="W3" s="78" t="s">
        <v>265</v>
      </c>
      <c r="X3" s="77" t="s">
        <v>266</v>
      </c>
      <c r="Y3" s="77" t="s">
        <v>267</v>
      </c>
      <c r="Z3" s="77" t="s">
        <v>266</v>
      </c>
      <c r="AA3" s="77" t="s">
        <v>266</v>
      </c>
      <c r="AB3" s="77" t="s">
        <v>268</v>
      </c>
      <c r="AC3" s="77" t="s">
        <v>268</v>
      </c>
      <c r="AD3" s="77" t="s">
        <v>268</v>
      </c>
      <c r="AE3" s="77" t="s">
        <v>269</v>
      </c>
      <c r="AF3" s="77" t="s">
        <v>270</v>
      </c>
      <c r="AG3" s="77" t="s">
        <v>271</v>
      </c>
      <c r="AH3" s="77" t="s">
        <v>272</v>
      </c>
      <c r="AI3" s="77" t="s">
        <v>273</v>
      </c>
      <c r="AJ3" s="77" t="s">
        <v>272</v>
      </c>
      <c r="AK3" s="77" t="s">
        <v>274</v>
      </c>
      <c r="AL3" s="79" t="s">
        <v>275</v>
      </c>
      <c r="AM3" s="77" t="s">
        <v>276</v>
      </c>
      <c r="AN3" s="80" t="s">
        <v>277</v>
      </c>
      <c r="AO3" s="77" t="s">
        <v>278</v>
      </c>
      <c r="AP3" s="77" t="s">
        <v>279</v>
      </c>
      <c r="AQ3" s="77" t="s">
        <v>280</v>
      </c>
      <c r="AR3" s="77" t="s">
        <v>281</v>
      </c>
      <c r="AS3" s="77" t="s">
        <v>282</v>
      </c>
      <c r="AT3" s="77" t="s">
        <v>283</v>
      </c>
      <c r="AU3" s="81"/>
    </row>
    <row r="4" spans="1:47" ht="30.75" customHeight="1">
      <c r="A4" s="150" t="s">
        <v>284</v>
      </c>
      <c r="B4" s="150"/>
      <c r="C4" s="151"/>
      <c r="D4" s="152"/>
      <c r="E4" s="152"/>
      <c r="F4" s="152"/>
      <c r="G4" s="152"/>
      <c r="H4" s="152"/>
      <c r="L4" s="83"/>
      <c r="M4" s="84"/>
      <c r="Q4" s="85"/>
      <c r="R4" s="85"/>
      <c r="S4" s="85"/>
      <c r="T4" s="83"/>
      <c r="U4" s="83"/>
      <c r="V4" s="83"/>
      <c r="W4" s="83"/>
      <c r="AL4" s="86"/>
      <c r="AN4" s="87"/>
      <c r="AU4" s="88"/>
    </row>
    <row r="5" spans="1:47" ht="30.75" customHeight="1">
      <c r="A5" s="72" t="s">
        <v>228</v>
      </c>
      <c r="B5" s="72" t="s">
        <v>229</v>
      </c>
      <c r="C5" s="72" t="s">
        <v>230</v>
      </c>
      <c r="D5" s="72" t="s">
        <v>231</v>
      </c>
      <c r="E5" s="73" t="s">
        <v>176</v>
      </c>
      <c r="F5" s="72" t="s">
        <v>191</v>
      </c>
      <c r="G5" s="72" t="s">
        <v>232</v>
      </c>
      <c r="H5" s="72" t="s">
        <v>233</v>
      </c>
      <c r="L5" s="83"/>
      <c r="M5" s="84"/>
      <c r="Q5" s="85"/>
      <c r="R5" s="85"/>
      <c r="S5" s="85"/>
      <c r="T5" s="83"/>
      <c r="U5" s="83"/>
      <c r="V5" s="83"/>
      <c r="W5" s="83"/>
      <c r="AL5" s="86"/>
      <c r="AN5" s="87"/>
      <c r="AU5" s="88"/>
    </row>
    <row r="6" spans="1:47" s="82" customFormat="1" ht="89.25">
      <c r="A6" s="77" t="s">
        <v>285</v>
      </c>
      <c r="B6" s="77" t="s">
        <v>245</v>
      </c>
      <c r="C6" s="77" t="s">
        <v>245</v>
      </c>
      <c r="D6" s="77" t="s">
        <v>245</v>
      </c>
      <c r="E6" s="77" t="s">
        <v>286</v>
      </c>
      <c r="F6" s="77" t="s">
        <v>248</v>
      </c>
      <c r="G6" s="89" t="s">
        <v>287</v>
      </c>
      <c r="H6" s="77" t="s">
        <v>288</v>
      </c>
      <c r="L6" s="90"/>
      <c r="M6" s="90"/>
      <c r="S6" s="85"/>
      <c r="T6" s="90"/>
      <c r="U6" s="90"/>
      <c r="V6" s="90"/>
      <c r="W6" s="90"/>
      <c r="X6" s="91"/>
      <c r="Y6" s="91"/>
      <c r="Z6" s="91"/>
      <c r="AA6" s="91"/>
      <c r="AB6" s="91"/>
      <c r="AC6" s="91"/>
      <c r="AD6" s="91"/>
      <c r="AE6" s="91"/>
      <c r="AF6" s="91"/>
      <c r="AG6" s="91"/>
      <c r="AH6" s="91"/>
      <c r="AI6" s="91"/>
      <c r="AJ6" s="91"/>
      <c r="AK6" s="91"/>
      <c r="AL6" s="92"/>
      <c r="AM6" s="91"/>
      <c r="AN6" s="93"/>
      <c r="AU6" s="94"/>
    </row>
  </sheetData>
  <mergeCells count="4">
    <mergeCell ref="A1:B1"/>
    <mergeCell ref="C1:AU1"/>
    <mergeCell ref="A4:B4"/>
    <mergeCell ref="C4:H4"/>
  </mergeCells>
  <dataValidations count="1">
    <dataValidation allowBlank="1" showInputMessage="1" showErrorMessage="1" promptTitle="Occupation" prompt="Free form.  i.e. Sales, Manager, President, Admin.  ...." sqref="AN3:AN100 KJ3:KJ100 UF3:UF100 AEB3:AEB100 ANX3:ANX100 AXT3:AXT100 BHP3:BHP100 BRL3:BRL100 CBH3:CBH100 CLD3:CLD100 CUZ3:CUZ100 DEV3:DEV100 DOR3:DOR100 DYN3:DYN100 EIJ3:EIJ100 ESF3:ESF100 FCB3:FCB100 FLX3:FLX100 FVT3:FVT100 GFP3:GFP100 GPL3:GPL100 GZH3:GZH100 HJD3:HJD100 HSZ3:HSZ100 ICV3:ICV100 IMR3:IMR100 IWN3:IWN100 JGJ3:JGJ100 JQF3:JQF100 KAB3:KAB100 KJX3:KJX100 KTT3:KTT100 LDP3:LDP100 LNL3:LNL100 LXH3:LXH100 MHD3:MHD100 MQZ3:MQZ100 NAV3:NAV100 NKR3:NKR100 NUN3:NUN100 OEJ3:OEJ100 OOF3:OOF100 OYB3:OYB100 PHX3:PHX100 PRT3:PRT100 QBP3:QBP100 QLL3:QLL100 QVH3:QVH100 RFD3:RFD100 ROZ3:ROZ100 RYV3:RYV100 SIR3:SIR100 SSN3:SSN100 TCJ3:TCJ100 TMF3:TMF100 TWB3:TWB100 UFX3:UFX100 UPT3:UPT100 UZP3:UZP100 VJL3:VJL100 VTH3:VTH100 WDD3:WDD100 WMZ3:WMZ100 WWV3:WWV100 AN65539:AN65636 KJ65539:KJ65636 UF65539:UF65636 AEB65539:AEB65636 ANX65539:ANX65636 AXT65539:AXT65636 BHP65539:BHP65636 BRL65539:BRL65636 CBH65539:CBH65636 CLD65539:CLD65636 CUZ65539:CUZ65636 DEV65539:DEV65636 DOR65539:DOR65636 DYN65539:DYN65636 EIJ65539:EIJ65636 ESF65539:ESF65636 FCB65539:FCB65636 FLX65539:FLX65636 FVT65539:FVT65636 GFP65539:GFP65636 GPL65539:GPL65636 GZH65539:GZH65636 HJD65539:HJD65636 HSZ65539:HSZ65636 ICV65539:ICV65636 IMR65539:IMR65636 IWN65539:IWN65636 JGJ65539:JGJ65636 JQF65539:JQF65636 KAB65539:KAB65636 KJX65539:KJX65636 KTT65539:KTT65636 LDP65539:LDP65636 LNL65539:LNL65636 LXH65539:LXH65636 MHD65539:MHD65636 MQZ65539:MQZ65636 NAV65539:NAV65636 NKR65539:NKR65636 NUN65539:NUN65636 OEJ65539:OEJ65636 OOF65539:OOF65636 OYB65539:OYB65636 PHX65539:PHX65636 PRT65539:PRT65636 QBP65539:QBP65636 QLL65539:QLL65636 QVH65539:QVH65636 RFD65539:RFD65636 ROZ65539:ROZ65636 RYV65539:RYV65636 SIR65539:SIR65636 SSN65539:SSN65636 TCJ65539:TCJ65636 TMF65539:TMF65636 TWB65539:TWB65636 UFX65539:UFX65636 UPT65539:UPT65636 UZP65539:UZP65636 VJL65539:VJL65636 VTH65539:VTH65636 WDD65539:WDD65636 WMZ65539:WMZ65636 WWV65539:WWV65636 AN131075:AN131172 KJ131075:KJ131172 UF131075:UF131172 AEB131075:AEB131172 ANX131075:ANX131172 AXT131075:AXT131172 BHP131075:BHP131172 BRL131075:BRL131172 CBH131075:CBH131172 CLD131075:CLD131172 CUZ131075:CUZ131172 DEV131075:DEV131172 DOR131075:DOR131172 DYN131075:DYN131172 EIJ131075:EIJ131172 ESF131075:ESF131172 FCB131075:FCB131172 FLX131075:FLX131172 FVT131075:FVT131172 GFP131075:GFP131172 GPL131075:GPL131172 GZH131075:GZH131172 HJD131075:HJD131172 HSZ131075:HSZ131172 ICV131075:ICV131172 IMR131075:IMR131172 IWN131075:IWN131172 JGJ131075:JGJ131172 JQF131075:JQF131172 KAB131075:KAB131172 KJX131075:KJX131172 KTT131075:KTT131172 LDP131075:LDP131172 LNL131075:LNL131172 LXH131075:LXH131172 MHD131075:MHD131172 MQZ131075:MQZ131172 NAV131075:NAV131172 NKR131075:NKR131172 NUN131075:NUN131172 OEJ131075:OEJ131172 OOF131075:OOF131172 OYB131075:OYB131172 PHX131075:PHX131172 PRT131075:PRT131172 QBP131075:QBP131172 QLL131075:QLL131172 QVH131075:QVH131172 RFD131075:RFD131172 ROZ131075:ROZ131172 RYV131075:RYV131172 SIR131075:SIR131172 SSN131075:SSN131172 TCJ131075:TCJ131172 TMF131075:TMF131172 TWB131075:TWB131172 UFX131075:UFX131172 UPT131075:UPT131172 UZP131075:UZP131172 VJL131075:VJL131172 VTH131075:VTH131172 WDD131075:WDD131172 WMZ131075:WMZ131172 WWV131075:WWV131172 AN196611:AN196708 KJ196611:KJ196708 UF196611:UF196708 AEB196611:AEB196708 ANX196611:ANX196708 AXT196611:AXT196708 BHP196611:BHP196708 BRL196611:BRL196708 CBH196611:CBH196708 CLD196611:CLD196708 CUZ196611:CUZ196708 DEV196611:DEV196708 DOR196611:DOR196708 DYN196611:DYN196708 EIJ196611:EIJ196708 ESF196611:ESF196708 FCB196611:FCB196708 FLX196611:FLX196708 FVT196611:FVT196708 GFP196611:GFP196708 GPL196611:GPL196708 GZH196611:GZH196708 HJD196611:HJD196708 HSZ196611:HSZ196708 ICV196611:ICV196708 IMR196611:IMR196708 IWN196611:IWN196708 JGJ196611:JGJ196708 JQF196611:JQF196708 KAB196611:KAB196708 KJX196611:KJX196708 KTT196611:KTT196708 LDP196611:LDP196708 LNL196611:LNL196708 LXH196611:LXH196708 MHD196611:MHD196708 MQZ196611:MQZ196708 NAV196611:NAV196708 NKR196611:NKR196708 NUN196611:NUN196708 OEJ196611:OEJ196708 OOF196611:OOF196708 OYB196611:OYB196708 PHX196611:PHX196708 PRT196611:PRT196708 QBP196611:QBP196708 QLL196611:QLL196708 QVH196611:QVH196708 RFD196611:RFD196708 ROZ196611:ROZ196708 RYV196611:RYV196708 SIR196611:SIR196708 SSN196611:SSN196708 TCJ196611:TCJ196708 TMF196611:TMF196708 TWB196611:TWB196708 UFX196611:UFX196708 UPT196611:UPT196708 UZP196611:UZP196708 VJL196611:VJL196708 VTH196611:VTH196708 WDD196611:WDD196708 WMZ196611:WMZ196708 WWV196611:WWV196708 AN262147:AN262244 KJ262147:KJ262244 UF262147:UF262244 AEB262147:AEB262244 ANX262147:ANX262244 AXT262147:AXT262244 BHP262147:BHP262244 BRL262147:BRL262244 CBH262147:CBH262244 CLD262147:CLD262244 CUZ262147:CUZ262244 DEV262147:DEV262244 DOR262147:DOR262244 DYN262147:DYN262244 EIJ262147:EIJ262244 ESF262147:ESF262244 FCB262147:FCB262244 FLX262147:FLX262244 FVT262147:FVT262244 GFP262147:GFP262244 GPL262147:GPL262244 GZH262147:GZH262244 HJD262147:HJD262244 HSZ262147:HSZ262244 ICV262147:ICV262244 IMR262147:IMR262244 IWN262147:IWN262244 JGJ262147:JGJ262244 JQF262147:JQF262244 KAB262147:KAB262244 KJX262147:KJX262244 KTT262147:KTT262244 LDP262147:LDP262244 LNL262147:LNL262244 LXH262147:LXH262244 MHD262147:MHD262244 MQZ262147:MQZ262244 NAV262147:NAV262244 NKR262147:NKR262244 NUN262147:NUN262244 OEJ262147:OEJ262244 OOF262147:OOF262244 OYB262147:OYB262244 PHX262147:PHX262244 PRT262147:PRT262244 QBP262147:QBP262244 QLL262147:QLL262244 QVH262147:QVH262244 RFD262147:RFD262244 ROZ262147:ROZ262244 RYV262147:RYV262244 SIR262147:SIR262244 SSN262147:SSN262244 TCJ262147:TCJ262244 TMF262147:TMF262244 TWB262147:TWB262244 UFX262147:UFX262244 UPT262147:UPT262244 UZP262147:UZP262244 VJL262147:VJL262244 VTH262147:VTH262244 WDD262147:WDD262244 WMZ262147:WMZ262244 WWV262147:WWV262244 AN327683:AN327780 KJ327683:KJ327780 UF327683:UF327780 AEB327683:AEB327780 ANX327683:ANX327780 AXT327683:AXT327780 BHP327683:BHP327780 BRL327683:BRL327780 CBH327683:CBH327780 CLD327683:CLD327780 CUZ327683:CUZ327780 DEV327683:DEV327780 DOR327683:DOR327780 DYN327683:DYN327780 EIJ327683:EIJ327780 ESF327683:ESF327780 FCB327683:FCB327780 FLX327683:FLX327780 FVT327683:FVT327780 GFP327683:GFP327780 GPL327683:GPL327780 GZH327683:GZH327780 HJD327683:HJD327780 HSZ327683:HSZ327780 ICV327683:ICV327780 IMR327683:IMR327780 IWN327683:IWN327780 JGJ327683:JGJ327780 JQF327683:JQF327780 KAB327683:KAB327780 KJX327683:KJX327780 KTT327683:KTT327780 LDP327683:LDP327780 LNL327683:LNL327780 LXH327683:LXH327780 MHD327683:MHD327780 MQZ327683:MQZ327780 NAV327683:NAV327780 NKR327683:NKR327780 NUN327683:NUN327780 OEJ327683:OEJ327780 OOF327683:OOF327780 OYB327683:OYB327780 PHX327683:PHX327780 PRT327683:PRT327780 QBP327683:QBP327780 QLL327683:QLL327780 QVH327683:QVH327780 RFD327683:RFD327780 ROZ327683:ROZ327780 RYV327683:RYV327780 SIR327683:SIR327780 SSN327683:SSN327780 TCJ327683:TCJ327780 TMF327683:TMF327780 TWB327683:TWB327780 UFX327683:UFX327780 UPT327683:UPT327780 UZP327683:UZP327780 VJL327683:VJL327780 VTH327683:VTH327780 WDD327683:WDD327780 WMZ327683:WMZ327780 WWV327683:WWV327780 AN393219:AN393316 KJ393219:KJ393316 UF393219:UF393316 AEB393219:AEB393316 ANX393219:ANX393316 AXT393219:AXT393316 BHP393219:BHP393316 BRL393219:BRL393316 CBH393219:CBH393316 CLD393219:CLD393316 CUZ393219:CUZ393316 DEV393219:DEV393316 DOR393219:DOR393316 DYN393219:DYN393316 EIJ393219:EIJ393316 ESF393219:ESF393316 FCB393219:FCB393316 FLX393219:FLX393316 FVT393219:FVT393316 GFP393219:GFP393316 GPL393219:GPL393316 GZH393219:GZH393316 HJD393219:HJD393316 HSZ393219:HSZ393316 ICV393219:ICV393316 IMR393219:IMR393316 IWN393219:IWN393316 JGJ393219:JGJ393316 JQF393219:JQF393316 KAB393219:KAB393316 KJX393219:KJX393316 KTT393219:KTT393316 LDP393219:LDP393316 LNL393219:LNL393316 LXH393219:LXH393316 MHD393219:MHD393316 MQZ393219:MQZ393316 NAV393219:NAV393316 NKR393219:NKR393316 NUN393219:NUN393316 OEJ393219:OEJ393316 OOF393219:OOF393316 OYB393219:OYB393316 PHX393219:PHX393316 PRT393219:PRT393316 QBP393219:QBP393316 QLL393219:QLL393316 QVH393219:QVH393316 RFD393219:RFD393316 ROZ393219:ROZ393316 RYV393219:RYV393316 SIR393219:SIR393316 SSN393219:SSN393316 TCJ393219:TCJ393316 TMF393219:TMF393316 TWB393219:TWB393316 UFX393219:UFX393316 UPT393219:UPT393316 UZP393219:UZP393316 VJL393219:VJL393316 VTH393219:VTH393316 WDD393219:WDD393316 WMZ393219:WMZ393316 WWV393219:WWV393316 AN458755:AN458852 KJ458755:KJ458852 UF458755:UF458852 AEB458755:AEB458852 ANX458755:ANX458852 AXT458755:AXT458852 BHP458755:BHP458852 BRL458755:BRL458852 CBH458755:CBH458852 CLD458755:CLD458852 CUZ458755:CUZ458852 DEV458755:DEV458852 DOR458755:DOR458852 DYN458755:DYN458852 EIJ458755:EIJ458852 ESF458755:ESF458852 FCB458755:FCB458852 FLX458755:FLX458852 FVT458755:FVT458852 GFP458755:GFP458852 GPL458755:GPL458852 GZH458755:GZH458852 HJD458755:HJD458852 HSZ458755:HSZ458852 ICV458755:ICV458852 IMR458755:IMR458852 IWN458755:IWN458852 JGJ458755:JGJ458852 JQF458755:JQF458852 KAB458755:KAB458852 KJX458755:KJX458852 KTT458755:KTT458852 LDP458755:LDP458852 LNL458755:LNL458852 LXH458755:LXH458852 MHD458755:MHD458852 MQZ458755:MQZ458852 NAV458755:NAV458852 NKR458755:NKR458852 NUN458755:NUN458852 OEJ458755:OEJ458852 OOF458755:OOF458852 OYB458755:OYB458852 PHX458755:PHX458852 PRT458755:PRT458852 QBP458755:QBP458852 QLL458755:QLL458852 QVH458755:QVH458852 RFD458755:RFD458852 ROZ458755:ROZ458852 RYV458755:RYV458852 SIR458755:SIR458852 SSN458755:SSN458852 TCJ458755:TCJ458852 TMF458755:TMF458852 TWB458755:TWB458852 UFX458755:UFX458852 UPT458755:UPT458852 UZP458755:UZP458852 VJL458755:VJL458852 VTH458755:VTH458852 WDD458755:WDD458852 WMZ458755:WMZ458852 WWV458755:WWV458852 AN524291:AN524388 KJ524291:KJ524388 UF524291:UF524388 AEB524291:AEB524388 ANX524291:ANX524388 AXT524291:AXT524388 BHP524291:BHP524388 BRL524291:BRL524388 CBH524291:CBH524388 CLD524291:CLD524388 CUZ524291:CUZ524388 DEV524291:DEV524388 DOR524291:DOR524388 DYN524291:DYN524388 EIJ524291:EIJ524388 ESF524291:ESF524388 FCB524291:FCB524388 FLX524291:FLX524388 FVT524291:FVT524388 GFP524291:GFP524388 GPL524291:GPL524388 GZH524291:GZH524388 HJD524291:HJD524388 HSZ524291:HSZ524388 ICV524291:ICV524388 IMR524291:IMR524388 IWN524291:IWN524388 JGJ524291:JGJ524388 JQF524291:JQF524388 KAB524291:KAB524388 KJX524291:KJX524388 KTT524291:KTT524388 LDP524291:LDP524388 LNL524291:LNL524388 LXH524291:LXH524388 MHD524291:MHD524388 MQZ524291:MQZ524388 NAV524291:NAV524388 NKR524291:NKR524388 NUN524291:NUN524388 OEJ524291:OEJ524388 OOF524291:OOF524388 OYB524291:OYB524388 PHX524291:PHX524388 PRT524291:PRT524388 QBP524291:QBP524388 QLL524291:QLL524388 QVH524291:QVH524388 RFD524291:RFD524388 ROZ524291:ROZ524388 RYV524291:RYV524388 SIR524291:SIR524388 SSN524291:SSN524388 TCJ524291:TCJ524388 TMF524291:TMF524388 TWB524291:TWB524388 UFX524291:UFX524388 UPT524291:UPT524388 UZP524291:UZP524388 VJL524291:VJL524388 VTH524291:VTH524388 WDD524291:WDD524388 WMZ524291:WMZ524388 WWV524291:WWV524388 AN589827:AN589924 KJ589827:KJ589924 UF589827:UF589924 AEB589827:AEB589924 ANX589827:ANX589924 AXT589827:AXT589924 BHP589827:BHP589924 BRL589827:BRL589924 CBH589827:CBH589924 CLD589827:CLD589924 CUZ589827:CUZ589924 DEV589827:DEV589924 DOR589827:DOR589924 DYN589827:DYN589924 EIJ589827:EIJ589924 ESF589827:ESF589924 FCB589827:FCB589924 FLX589827:FLX589924 FVT589827:FVT589924 GFP589827:GFP589924 GPL589827:GPL589924 GZH589827:GZH589924 HJD589827:HJD589924 HSZ589827:HSZ589924 ICV589827:ICV589924 IMR589827:IMR589924 IWN589827:IWN589924 JGJ589827:JGJ589924 JQF589827:JQF589924 KAB589827:KAB589924 KJX589827:KJX589924 KTT589827:KTT589924 LDP589827:LDP589924 LNL589827:LNL589924 LXH589827:LXH589924 MHD589827:MHD589924 MQZ589827:MQZ589924 NAV589827:NAV589924 NKR589827:NKR589924 NUN589827:NUN589924 OEJ589827:OEJ589924 OOF589827:OOF589924 OYB589827:OYB589924 PHX589827:PHX589924 PRT589827:PRT589924 QBP589827:QBP589924 QLL589827:QLL589924 QVH589827:QVH589924 RFD589827:RFD589924 ROZ589827:ROZ589924 RYV589827:RYV589924 SIR589827:SIR589924 SSN589827:SSN589924 TCJ589827:TCJ589924 TMF589827:TMF589924 TWB589827:TWB589924 UFX589827:UFX589924 UPT589827:UPT589924 UZP589827:UZP589924 VJL589827:VJL589924 VTH589827:VTH589924 WDD589827:WDD589924 WMZ589827:WMZ589924 WWV589827:WWV589924 AN655363:AN655460 KJ655363:KJ655460 UF655363:UF655460 AEB655363:AEB655460 ANX655363:ANX655460 AXT655363:AXT655460 BHP655363:BHP655460 BRL655363:BRL655460 CBH655363:CBH655460 CLD655363:CLD655460 CUZ655363:CUZ655460 DEV655363:DEV655460 DOR655363:DOR655460 DYN655363:DYN655460 EIJ655363:EIJ655460 ESF655363:ESF655460 FCB655363:FCB655460 FLX655363:FLX655460 FVT655363:FVT655460 GFP655363:GFP655460 GPL655363:GPL655460 GZH655363:GZH655460 HJD655363:HJD655460 HSZ655363:HSZ655460 ICV655363:ICV655460 IMR655363:IMR655460 IWN655363:IWN655460 JGJ655363:JGJ655460 JQF655363:JQF655460 KAB655363:KAB655460 KJX655363:KJX655460 KTT655363:KTT655460 LDP655363:LDP655460 LNL655363:LNL655460 LXH655363:LXH655460 MHD655363:MHD655460 MQZ655363:MQZ655460 NAV655363:NAV655460 NKR655363:NKR655460 NUN655363:NUN655460 OEJ655363:OEJ655460 OOF655363:OOF655460 OYB655363:OYB655460 PHX655363:PHX655460 PRT655363:PRT655460 QBP655363:QBP655460 QLL655363:QLL655460 QVH655363:QVH655460 RFD655363:RFD655460 ROZ655363:ROZ655460 RYV655363:RYV655460 SIR655363:SIR655460 SSN655363:SSN655460 TCJ655363:TCJ655460 TMF655363:TMF655460 TWB655363:TWB655460 UFX655363:UFX655460 UPT655363:UPT655460 UZP655363:UZP655460 VJL655363:VJL655460 VTH655363:VTH655460 WDD655363:WDD655460 WMZ655363:WMZ655460 WWV655363:WWV655460 AN720899:AN720996 KJ720899:KJ720996 UF720899:UF720996 AEB720899:AEB720996 ANX720899:ANX720996 AXT720899:AXT720996 BHP720899:BHP720996 BRL720899:BRL720996 CBH720899:CBH720996 CLD720899:CLD720996 CUZ720899:CUZ720996 DEV720899:DEV720996 DOR720899:DOR720996 DYN720899:DYN720996 EIJ720899:EIJ720996 ESF720899:ESF720996 FCB720899:FCB720996 FLX720899:FLX720996 FVT720899:FVT720996 GFP720899:GFP720996 GPL720899:GPL720996 GZH720899:GZH720996 HJD720899:HJD720996 HSZ720899:HSZ720996 ICV720899:ICV720996 IMR720899:IMR720996 IWN720899:IWN720996 JGJ720899:JGJ720996 JQF720899:JQF720996 KAB720899:KAB720996 KJX720899:KJX720996 KTT720899:KTT720996 LDP720899:LDP720996 LNL720899:LNL720996 LXH720899:LXH720996 MHD720899:MHD720996 MQZ720899:MQZ720996 NAV720899:NAV720996 NKR720899:NKR720996 NUN720899:NUN720996 OEJ720899:OEJ720996 OOF720899:OOF720996 OYB720899:OYB720996 PHX720899:PHX720996 PRT720899:PRT720996 QBP720899:QBP720996 QLL720899:QLL720996 QVH720899:QVH720996 RFD720899:RFD720996 ROZ720899:ROZ720996 RYV720899:RYV720996 SIR720899:SIR720996 SSN720899:SSN720996 TCJ720899:TCJ720996 TMF720899:TMF720996 TWB720899:TWB720996 UFX720899:UFX720996 UPT720899:UPT720996 UZP720899:UZP720996 VJL720899:VJL720996 VTH720899:VTH720996 WDD720899:WDD720996 WMZ720899:WMZ720996 WWV720899:WWV720996 AN786435:AN786532 KJ786435:KJ786532 UF786435:UF786532 AEB786435:AEB786532 ANX786435:ANX786532 AXT786435:AXT786532 BHP786435:BHP786532 BRL786435:BRL786532 CBH786435:CBH786532 CLD786435:CLD786532 CUZ786435:CUZ786532 DEV786435:DEV786532 DOR786435:DOR786532 DYN786435:DYN786532 EIJ786435:EIJ786532 ESF786435:ESF786532 FCB786435:FCB786532 FLX786435:FLX786532 FVT786435:FVT786532 GFP786435:GFP786532 GPL786435:GPL786532 GZH786435:GZH786532 HJD786435:HJD786532 HSZ786435:HSZ786532 ICV786435:ICV786532 IMR786435:IMR786532 IWN786435:IWN786532 JGJ786435:JGJ786532 JQF786435:JQF786532 KAB786435:KAB786532 KJX786435:KJX786532 KTT786435:KTT786532 LDP786435:LDP786532 LNL786435:LNL786532 LXH786435:LXH786532 MHD786435:MHD786532 MQZ786435:MQZ786532 NAV786435:NAV786532 NKR786435:NKR786532 NUN786435:NUN786532 OEJ786435:OEJ786532 OOF786435:OOF786532 OYB786435:OYB786532 PHX786435:PHX786532 PRT786435:PRT786532 QBP786435:QBP786532 QLL786435:QLL786532 QVH786435:QVH786532 RFD786435:RFD786532 ROZ786435:ROZ786532 RYV786435:RYV786532 SIR786435:SIR786532 SSN786435:SSN786532 TCJ786435:TCJ786532 TMF786435:TMF786532 TWB786435:TWB786532 UFX786435:UFX786532 UPT786435:UPT786532 UZP786435:UZP786532 VJL786435:VJL786532 VTH786435:VTH786532 WDD786435:WDD786532 WMZ786435:WMZ786532 WWV786435:WWV786532 AN851971:AN852068 KJ851971:KJ852068 UF851971:UF852068 AEB851971:AEB852068 ANX851971:ANX852068 AXT851971:AXT852068 BHP851971:BHP852068 BRL851971:BRL852068 CBH851971:CBH852068 CLD851971:CLD852068 CUZ851971:CUZ852068 DEV851971:DEV852068 DOR851971:DOR852068 DYN851971:DYN852068 EIJ851971:EIJ852068 ESF851971:ESF852068 FCB851971:FCB852068 FLX851971:FLX852068 FVT851971:FVT852068 GFP851971:GFP852068 GPL851971:GPL852068 GZH851971:GZH852068 HJD851971:HJD852068 HSZ851971:HSZ852068 ICV851971:ICV852068 IMR851971:IMR852068 IWN851971:IWN852068 JGJ851971:JGJ852068 JQF851971:JQF852068 KAB851971:KAB852068 KJX851971:KJX852068 KTT851971:KTT852068 LDP851971:LDP852068 LNL851971:LNL852068 LXH851971:LXH852068 MHD851971:MHD852068 MQZ851971:MQZ852068 NAV851971:NAV852068 NKR851971:NKR852068 NUN851971:NUN852068 OEJ851971:OEJ852068 OOF851971:OOF852068 OYB851971:OYB852068 PHX851971:PHX852068 PRT851971:PRT852068 QBP851971:QBP852068 QLL851971:QLL852068 QVH851971:QVH852068 RFD851971:RFD852068 ROZ851971:ROZ852068 RYV851971:RYV852068 SIR851971:SIR852068 SSN851971:SSN852068 TCJ851971:TCJ852068 TMF851971:TMF852068 TWB851971:TWB852068 UFX851971:UFX852068 UPT851971:UPT852068 UZP851971:UZP852068 VJL851971:VJL852068 VTH851971:VTH852068 WDD851971:WDD852068 WMZ851971:WMZ852068 WWV851971:WWV852068 AN917507:AN917604 KJ917507:KJ917604 UF917507:UF917604 AEB917507:AEB917604 ANX917507:ANX917604 AXT917507:AXT917604 BHP917507:BHP917604 BRL917507:BRL917604 CBH917507:CBH917604 CLD917507:CLD917604 CUZ917507:CUZ917604 DEV917507:DEV917604 DOR917507:DOR917604 DYN917507:DYN917604 EIJ917507:EIJ917604 ESF917507:ESF917604 FCB917507:FCB917604 FLX917507:FLX917604 FVT917507:FVT917604 GFP917507:GFP917604 GPL917507:GPL917604 GZH917507:GZH917604 HJD917507:HJD917604 HSZ917507:HSZ917604 ICV917507:ICV917604 IMR917507:IMR917604 IWN917507:IWN917604 JGJ917507:JGJ917604 JQF917507:JQF917604 KAB917507:KAB917604 KJX917507:KJX917604 KTT917507:KTT917604 LDP917507:LDP917604 LNL917507:LNL917604 LXH917507:LXH917604 MHD917507:MHD917604 MQZ917507:MQZ917604 NAV917507:NAV917604 NKR917507:NKR917604 NUN917507:NUN917604 OEJ917507:OEJ917604 OOF917507:OOF917604 OYB917507:OYB917604 PHX917507:PHX917604 PRT917507:PRT917604 QBP917507:QBP917604 QLL917507:QLL917604 QVH917507:QVH917604 RFD917507:RFD917604 ROZ917507:ROZ917604 RYV917507:RYV917604 SIR917507:SIR917604 SSN917507:SSN917604 TCJ917507:TCJ917604 TMF917507:TMF917604 TWB917507:TWB917604 UFX917507:UFX917604 UPT917507:UPT917604 UZP917507:UZP917604 VJL917507:VJL917604 VTH917507:VTH917604 WDD917507:WDD917604 WMZ917507:WMZ917604 WWV917507:WWV917604 AN983043:AN983140 KJ983043:KJ983140 UF983043:UF983140 AEB983043:AEB983140 ANX983043:ANX983140 AXT983043:AXT983140 BHP983043:BHP983140 BRL983043:BRL983140 CBH983043:CBH983140 CLD983043:CLD983140 CUZ983043:CUZ983140 DEV983043:DEV983140 DOR983043:DOR983140 DYN983043:DYN983140 EIJ983043:EIJ983140 ESF983043:ESF983140 FCB983043:FCB983140 FLX983043:FLX983140 FVT983043:FVT983140 GFP983043:GFP983140 GPL983043:GPL983140 GZH983043:GZH983140 HJD983043:HJD983140 HSZ983043:HSZ983140 ICV983043:ICV983140 IMR983043:IMR983140 IWN983043:IWN983140 JGJ983043:JGJ983140 JQF983043:JQF983140 KAB983043:KAB983140 KJX983043:KJX983140 KTT983043:KTT983140 LDP983043:LDP983140 LNL983043:LNL983140 LXH983043:LXH983140 MHD983043:MHD983140 MQZ983043:MQZ983140 NAV983043:NAV983140 NKR983043:NKR983140 NUN983043:NUN983140 OEJ983043:OEJ983140 OOF983043:OOF983140 OYB983043:OYB983140 PHX983043:PHX983140 PRT983043:PRT983140 QBP983043:QBP983140 QLL983043:QLL983140 QVH983043:QVH983140 RFD983043:RFD983140 ROZ983043:ROZ983140 RYV983043:RYV983140 SIR983043:SIR983140 SSN983043:SSN983140 TCJ983043:TCJ983140 TMF983043:TMF983140 TWB983043:TWB983140 UFX983043:UFX983140 UPT983043:UPT983140 UZP983043:UZP983140 VJL983043:VJL983140 VTH983043:VTH983140 WDD983043:WDD983140 WMZ983043:WMZ983140 WWV983043:WWV983140" xr:uid="{088E6B61-7B21-4E41-9874-61C3D1A60AC9}"/>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8B18-A6B6-4E18-A4C9-E0DB0161B716}">
  <sheetPr filterMode="1">
    <tabColor rgb="FF0070C0"/>
  </sheetPr>
  <dimension ref="A1:Q559"/>
  <sheetViews>
    <sheetView zoomScale="109" workbookViewId="0">
      <selection activeCell="C587" sqref="C587"/>
    </sheetView>
  </sheetViews>
  <sheetFormatPr defaultRowHeight="12.75"/>
  <cols>
    <col min="1" max="4" width="13.7109375" style="67" customWidth="1"/>
    <col min="5" max="5" width="13.7109375" style="67" hidden="1" customWidth="1"/>
    <col min="6" max="6" width="13.7109375" style="95" customWidth="1"/>
    <col min="7" max="8" width="13.7109375" style="67" customWidth="1"/>
    <col min="9" max="9" width="13.7109375" style="67" hidden="1" customWidth="1"/>
    <col min="10" max="12" width="13.7109375" style="67" customWidth="1"/>
    <col min="13" max="13" width="22.28515625" style="67" customWidth="1"/>
    <col min="14" max="14" width="13.7109375" style="95" customWidth="1"/>
    <col min="15" max="15" width="24" style="67" bestFit="1" customWidth="1"/>
    <col min="16" max="16" width="16.7109375" style="67" bestFit="1" customWidth="1"/>
    <col min="17" max="17" width="12.28515625" style="67" customWidth="1"/>
    <col min="18" max="256" width="9.140625" style="67"/>
    <col min="257" max="268" width="13.7109375" style="67" customWidth="1"/>
    <col min="269" max="269" width="15.85546875" style="67" customWidth="1"/>
    <col min="270" max="270" width="13.7109375" style="67" customWidth="1"/>
    <col min="271" max="512" width="9.140625" style="67"/>
    <col min="513" max="524" width="13.7109375" style="67" customWidth="1"/>
    <col min="525" max="525" width="15.85546875" style="67" customWidth="1"/>
    <col min="526" max="526" width="13.7109375" style="67" customWidth="1"/>
    <col min="527" max="768" width="9.140625" style="67"/>
    <col min="769" max="780" width="13.7109375" style="67" customWidth="1"/>
    <col min="781" max="781" width="15.85546875" style="67" customWidth="1"/>
    <col min="782" max="782" width="13.7109375" style="67" customWidth="1"/>
    <col min="783" max="1024" width="9.140625" style="67"/>
    <col min="1025" max="1036" width="13.7109375" style="67" customWidth="1"/>
    <col min="1037" max="1037" width="15.85546875" style="67" customWidth="1"/>
    <col min="1038" max="1038" width="13.7109375" style="67" customWidth="1"/>
    <col min="1039" max="1280" width="9.140625" style="67"/>
    <col min="1281" max="1292" width="13.7109375" style="67" customWidth="1"/>
    <col min="1293" max="1293" width="15.85546875" style="67" customWidth="1"/>
    <col min="1294" max="1294" width="13.7109375" style="67" customWidth="1"/>
    <col min="1295" max="1536" width="9.140625" style="67"/>
    <col min="1537" max="1548" width="13.7109375" style="67" customWidth="1"/>
    <col min="1549" max="1549" width="15.85546875" style="67" customWidth="1"/>
    <col min="1550" max="1550" width="13.7109375" style="67" customWidth="1"/>
    <col min="1551" max="1792" width="9.140625" style="67"/>
    <col min="1793" max="1804" width="13.7109375" style="67" customWidth="1"/>
    <col min="1805" max="1805" width="15.85546875" style="67" customWidth="1"/>
    <col min="1806" max="1806" width="13.7109375" style="67" customWidth="1"/>
    <col min="1807" max="2048" width="9.140625" style="67"/>
    <col min="2049" max="2060" width="13.7109375" style="67" customWidth="1"/>
    <col min="2061" max="2061" width="15.85546875" style="67" customWidth="1"/>
    <col min="2062" max="2062" width="13.7109375" style="67" customWidth="1"/>
    <col min="2063" max="2304" width="9.140625" style="67"/>
    <col min="2305" max="2316" width="13.7109375" style="67" customWidth="1"/>
    <col min="2317" max="2317" width="15.85546875" style="67" customWidth="1"/>
    <col min="2318" max="2318" width="13.7109375" style="67" customWidth="1"/>
    <col min="2319" max="2560" width="9.140625" style="67"/>
    <col min="2561" max="2572" width="13.7109375" style="67" customWidth="1"/>
    <col min="2573" max="2573" width="15.85546875" style="67" customWidth="1"/>
    <col min="2574" max="2574" width="13.7109375" style="67" customWidth="1"/>
    <col min="2575" max="2816" width="9.140625" style="67"/>
    <col min="2817" max="2828" width="13.7109375" style="67" customWidth="1"/>
    <col min="2829" max="2829" width="15.85546875" style="67" customWidth="1"/>
    <col min="2830" max="2830" width="13.7109375" style="67" customWidth="1"/>
    <col min="2831" max="3072" width="9.140625" style="67"/>
    <col min="3073" max="3084" width="13.7109375" style="67" customWidth="1"/>
    <col min="3085" max="3085" width="15.85546875" style="67" customWidth="1"/>
    <col min="3086" max="3086" width="13.7109375" style="67" customWidth="1"/>
    <col min="3087" max="3328" width="9.140625" style="67"/>
    <col min="3329" max="3340" width="13.7109375" style="67" customWidth="1"/>
    <col min="3341" max="3341" width="15.85546875" style="67" customWidth="1"/>
    <col min="3342" max="3342" width="13.7109375" style="67" customWidth="1"/>
    <col min="3343" max="3584" width="9.140625" style="67"/>
    <col min="3585" max="3596" width="13.7109375" style="67" customWidth="1"/>
    <col min="3597" max="3597" width="15.85546875" style="67" customWidth="1"/>
    <col min="3598" max="3598" width="13.7109375" style="67" customWidth="1"/>
    <col min="3599" max="3840" width="9.140625" style="67"/>
    <col min="3841" max="3852" width="13.7109375" style="67" customWidth="1"/>
    <col min="3853" max="3853" width="15.85546875" style="67" customWidth="1"/>
    <col min="3854" max="3854" width="13.7109375" style="67" customWidth="1"/>
    <col min="3855" max="4096" width="9.140625" style="67"/>
    <col min="4097" max="4108" width="13.7109375" style="67" customWidth="1"/>
    <col min="4109" max="4109" width="15.85546875" style="67" customWidth="1"/>
    <col min="4110" max="4110" width="13.7109375" style="67" customWidth="1"/>
    <col min="4111" max="4352" width="9.140625" style="67"/>
    <col min="4353" max="4364" width="13.7109375" style="67" customWidth="1"/>
    <col min="4365" max="4365" width="15.85546875" style="67" customWidth="1"/>
    <col min="4366" max="4366" width="13.7109375" style="67" customWidth="1"/>
    <col min="4367" max="4608" width="9.140625" style="67"/>
    <col min="4609" max="4620" width="13.7109375" style="67" customWidth="1"/>
    <col min="4621" max="4621" width="15.85546875" style="67" customWidth="1"/>
    <col min="4622" max="4622" width="13.7109375" style="67" customWidth="1"/>
    <col min="4623" max="4864" width="9.140625" style="67"/>
    <col min="4865" max="4876" width="13.7109375" style="67" customWidth="1"/>
    <col min="4877" max="4877" width="15.85546875" style="67" customWidth="1"/>
    <col min="4878" max="4878" width="13.7109375" style="67" customWidth="1"/>
    <col min="4879" max="5120" width="9.140625" style="67"/>
    <col min="5121" max="5132" width="13.7109375" style="67" customWidth="1"/>
    <col min="5133" max="5133" width="15.85546875" style="67" customWidth="1"/>
    <col min="5134" max="5134" width="13.7109375" style="67" customWidth="1"/>
    <col min="5135" max="5376" width="9.140625" style="67"/>
    <col min="5377" max="5388" width="13.7109375" style="67" customWidth="1"/>
    <col min="5389" max="5389" width="15.85546875" style="67" customWidth="1"/>
    <col min="5390" max="5390" width="13.7109375" style="67" customWidth="1"/>
    <col min="5391" max="5632" width="9.140625" style="67"/>
    <col min="5633" max="5644" width="13.7109375" style="67" customWidth="1"/>
    <col min="5645" max="5645" width="15.85546875" style="67" customWidth="1"/>
    <col min="5646" max="5646" width="13.7109375" style="67" customWidth="1"/>
    <col min="5647" max="5888" width="9.140625" style="67"/>
    <col min="5889" max="5900" width="13.7109375" style="67" customWidth="1"/>
    <col min="5901" max="5901" width="15.85546875" style="67" customWidth="1"/>
    <col min="5902" max="5902" width="13.7109375" style="67" customWidth="1"/>
    <col min="5903" max="6144" width="9.140625" style="67"/>
    <col min="6145" max="6156" width="13.7109375" style="67" customWidth="1"/>
    <col min="6157" max="6157" width="15.85546875" style="67" customWidth="1"/>
    <col min="6158" max="6158" width="13.7109375" style="67" customWidth="1"/>
    <col min="6159" max="6400" width="9.140625" style="67"/>
    <col min="6401" max="6412" width="13.7109375" style="67" customWidth="1"/>
    <col min="6413" max="6413" width="15.85546875" style="67" customWidth="1"/>
    <col min="6414" max="6414" width="13.7109375" style="67" customWidth="1"/>
    <col min="6415" max="6656" width="9.140625" style="67"/>
    <col min="6657" max="6668" width="13.7109375" style="67" customWidth="1"/>
    <col min="6669" max="6669" width="15.85546875" style="67" customWidth="1"/>
    <col min="6670" max="6670" width="13.7109375" style="67" customWidth="1"/>
    <col min="6671" max="6912" width="9.140625" style="67"/>
    <col min="6913" max="6924" width="13.7109375" style="67" customWidth="1"/>
    <col min="6925" max="6925" width="15.85546875" style="67" customWidth="1"/>
    <col min="6926" max="6926" width="13.7109375" style="67" customWidth="1"/>
    <col min="6927" max="7168" width="9.140625" style="67"/>
    <col min="7169" max="7180" width="13.7109375" style="67" customWidth="1"/>
    <col min="7181" max="7181" width="15.85546875" style="67" customWidth="1"/>
    <col min="7182" max="7182" width="13.7109375" style="67" customWidth="1"/>
    <col min="7183" max="7424" width="9.140625" style="67"/>
    <col min="7425" max="7436" width="13.7109375" style="67" customWidth="1"/>
    <col min="7437" max="7437" width="15.85546875" style="67" customWidth="1"/>
    <col min="7438" max="7438" width="13.7109375" style="67" customWidth="1"/>
    <col min="7439" max="7680" width="9.140625" style="67"/>
    <col min="7681" max="7692" width="13.7109375" style="67" customWidth="1"/>
    <col min="7693" max="7693" width="15.85546875" style="67" customWidth="1"/>
    <col min="7694" max="7694" width="13.7109375" style="67" customWidth="1"/>
    <col min="7695" max="7936" width="9.140625" style="67"/>
    <col min="7937" max="7948" width="13.7109375" style="67" customWidth="1"/>
    <col min="7949" max="7949" width="15.85546875" style="67" customWidth="1"/>
    <col min="7950" max="7950" width="13.7109375" style="67" customWidth="1"/>
    <col min="7951" max="8192" width="9.140625" style="67"/>
    <col min="8193" max="8204" width="13.7109375" style="67" customWidth="1"/>
    <col min="8205" max="8205" width="15.85546875" style="67" customWidth="1"/>
    <col min="8206" max="8206" width="13.7109375" style="67" customWidth="1"/>
    <col min="8207" max="8448" width="9.140625" style="67"/>
    <col min="8449" max="8460" width="13.7109375" style="67" customWidth="1"/>
    <col min="8461" max="8461" width="15.85546875" style="67" customWidth="1"/>
    <col min="8462" max="8462" width="13.7109375" style="67" customWidth="1"/>
    <col min="8463" max="8704" width="9.140625" style="67"/>
    <col min="8705" max="8716" width="13.7109375" style="67" customWidth="1"/>
    <col min="8717" max="8717" width="15.85546875" style="67" customWidth="1"/>
    <col min="8718" max="8718" width="13.7109375" style="67" customWidth="1"/>
    <col min="8719" max="8960" width="9.140625" style="67"/>
    <col min="8961" max="8972" width="13.7109375" style="67" customWidth="1"/>
    <col min="8973" max="8973" width="15.85546875" style="67" customWidth="1"/>
    <col min="8974" max="8974" width="13.7109375" style="67" customWidth="1"/>
    <col min="8975" max="9216" width="9.140625" style="67"/>
    <col min="9217" max="9228" width="13.7109375" style="67" customWidth="1"/>
    <col min="9229" max="9229" width="15.85546875" style="67" customWidth="1"/>
    <col min="9230" max="9230" width="13.7109375" style="67" customWidth="1"/>
    <col min="9231" max="9472" width="9.140625" style="67"/>
    <col min="9473" max="9484" width="13.7109375" style="67" customWidth="1"/>
    <col min="9485" max="9485" width="15.85546875" style="67" customWidth="1"/>
    <col min="9486" max="9486" width="13.7109375" style="67" customWidth="1"/>
    <col min="9487" max="9728" width="9.140625" style="67"/>
    <col min="9729" max="9740" width="13.7109375" style="67" customWidth="1"/>
    <col min="9741" max="9741" width="15.85546875" style="67" customWidth="1"/>
    <col min="9742" max="9742" width="13.7109375" style="67" customWidth="1"/>
    <col min="9743" max="9984" width="9.140625" style="67"/>
    <col min="9985" max="9996" width="13.7109375" style="67" customWidth="1"/>
    <col min="9997" max="9997" width="15.85546875" style="67" customWidth="1"/>
    <col min="9998" max="9998" width="13.7109375" style="67" customWidth="1"/>
    <col min="9999" max="10240" width="9.140625" style="67"/>
    <col min="10241" max="10252" width="13.7109375" style="67" customWidth="1"/>
    <col min="10253" max="10253" width="15.85546875" style="67" customWidth="1"/>
    <col min="10254" max="10254" width="13.7109375" style="67" customWidth="1"/>
    <col min="10255" max="10496" width="9.140625" style="67"/>
    <col min="10497" max="10508" width="13.7109375" style="67" customWidth="1"/>
    <col min="10509" max="10509" width="15.85546875" style="67" customWidth="1"/>
    <col min="10510" max="10510" width="13.7109375" style="67" customWidth="1"/>
    <col min="10511" max="10752" width="9.140625" style="67"/>
    <col min="10753" max="10764" width="13.7109375" style="67" customWidth="1"/>
    <col min="10765" max="10765" width="15.85546875" style="67" customWidth="1"/>
    <col min="10766" max="10766" width="13.7109375" style="67" customWidth="1"/>
    <col min="10767" max="11008" width="9.140625" style="67"/>
    <col min="11009" max="11020" width="13.7109375" style="67" customWidth="1"/>
    <col min="11021" max="11021" width="15.85546875" style="67" customWidth="1"/>
    <col min="11022" max="11022" width="13.7109375" style="67" customWidth="1"/>
    <col min="11023" max="11264" width="9.140625" style="67"/>
    <col min="11265" max="11276" width="13.7109375" style="67" customWidth="1"/>
    <col min="11277" max="11277" width="15.85546875" style="67" customWidth="1"/>
    <col min="11278" max="11278" width="13.7109375" style="67" customWidth="1"/>
    <col min="11279" max="11520" width="9.140625" style="67"/>
    <col min="11521" max="11532" width="13.7109375" style="67" customWidth="1"/>
    <col min="11533" max="11533" width="15.85546875" style="67" customWidth="1"/>
    <col min="11534" max="11534" width="13.7109375" style="67" customWidth="1"/>
    <col min="11535" max="11776" width="9.140625" style="67"/>
    <col min="11777" max="11788" width="13.7109375" style="67" customWidth="1"/>
    <col min="11789" max="11789" width="15.85546875" style="67" customWidth="1"/>
    <col min="11790" max="11790" width="13.7109375" style="67" customWidth="1"/>
    <col min="11791" max="12032" width="9.140625" style="67"/>
    <col min="12033" max="12044" width="13.7109375" style="67" customWidth="1"/>
    <col min="12045" max="12045" width="15.85546875" style="67" customWidth="1"/>
    <col min="12046" max="12046" width="13.7109375" style="67" customWidth="1"/>
    <col min="12047" max="12288" width="9.140625" style="67"/>
    <col min="12289" max="12300" width="13.7109375" style="67" customWidth="1"/>
    <col min="12301" max="12301" width="15.85546875" style="67" customWidth="1"/>
    <col min="12302" max="12302" width="13.7109375" style="67" customWidth="1"/>
    <col min="12303" max="12544" width="9.140625" style="67"/>
    <col min="12545" max="12556" width="13.7109375" style="67" customWidth="1"/>
    <col min="12557" max="12557" width="15.85546875" style="67" customWidth="1"/>
    <col min="12558" max="12558" width="13.7109375" style="67" customWidth="1"/>
    <col min="12559" max="12800" width="9.140625" style="67"/>
    <col min="12801" max="12812" width="13.7109375" style="67" customWidth="1"/>
    <col min="12813" max="12813" width="15.85546875" style="67" customWidth="1"/>
    <col min="12814" max="12814" width="13.7109375" style="67" customWidth="1"/>
    <col min="12815" max="13056" width="9.140625" style="67"/>
    <col min="13057" max="13068" width="13.7109375" style="67" customWidth="1"/>
    <col min="13069" max="13069" width="15.85546875" style="67" customWidth="1"/>
    <col min="13070" max="13070" width="13.7109375" style="67" customWidth="1"/>
    <col min="13071" max="13312" width="9.140625" style="67"/>
    <col min="13313" max="13324" width="13.7109375" style="67" customWidth="1"/>
    <col min="13325" max="13325" width="15.85546875" style="67" customWidth="1"/>
    <col min="13326" max="13326" width="13.7109375" style="67" customWidth="1"/>
    <col min="13327" max="13568" width="9.140625" style="67"/>
    <col min="13569" max="13580" width="13.7109375" style="67" customWidth="1"/>
    <col min="13581" max="13581" width="15.85546875" style="67" customWidth="1"/>
    <col min="13582" max="13582" width="13.7109375" style="67" customWidth="1"/>
    <col min="13583" max="13824" width="9.140625" style="67"/>
    <col min="13825" max="13836" width="13.7109375" style="67" customWidth="1"/>
    <col min="13837" max="13837" width="15.85546875" style="67" customWidth="1"/>
    <col min="13838" max="13838" width="13.7109375" style="67" customWidth="1"/>
    <col min="13839" max="14080" width="9.140625" style="67"/>
    <col min="14081" max="14092" width="13.7109375" style="67" customWidth="1"/>
    <col min="14093" max="14093" width="15.85546875" style="67" customWidth="1"/>
    <col min="14094" max="14094" width="13.7109375" style="67" customWidth="1"/>
    <col min="14095" max="14336" width="9.140625" style="67"/>
    <col min="14337" max="14348" width="13.7109375" style="67" customWidth="1"/>
    <col min="14349" max="14349" width="15.85546875" style="67" customWidth="1"/>
    <col min="14350" max="14350" width="13.7109375" style="67" customWidth="1"/>
    <col min="14351" max="14592" width="9.140625" style="67"/>
    <col min="14593" max="14604" width="13.7109375" style="67" customWidth="1"/>
    <col min="14605" max="14605" width="15.85546875" style="67" customWidth="1"/>
    <col min="14606" max="14606" width="13.7109375" style="67" customWidth="1"/>
    <col min="14607" max="14848" width="9.140625" style="67"/>
    <col min="14849" max="14860" width="13.7109375" style="67" customWidth="1"/>
    <col min="14861" max="14861" width="15.85546875" style="67" customWidth="1"/>
    <col min="14862" max="14862" width="13.7109375" style="67" customWidth="1"/>
    <col min="14863" max="15104" width="9.140625" style="67"/>
    <col min="15105" max="15116" width="13.7109375" style="67" customWidth="1"/>
    <col min="15117" max="15117" width="15.85546875" style="67" customWidth="1"/>
    <col min="15118" max="15118" width="13.7109375" style="67" customWidth="1"/>
    <col min="15119" max="15360" width="9.140625" style="67"/>
    <col min="15361" max="15372" width="13.7109375" style="67" customWidth="1"/>
    <col min="15373" max="15373" width="15.85546875" style="67" customWidth="1"/>
    <col min="15374" max="15374" width="13.7109375" style="67" customWidth="1"/>
    <col min="15375" max="15616" width="9.140625" style="67"/>
    <col min="15617" max="15628" width="13.7109375" style="67" customWidth="1"/>
    <col min="15629" max="15629" width="15.85546875" style="67" customWidth="1"/>
    <col min="15630" max="15630" width="13.7109375" style="67" customWidth="1"/>
    <col min="15631" max="15872" width="9.140625" style="67"/>
    <col min="15873" max="15884" width="13.7109375" style="67" customWidth="1"/>
    <col min="15885" max="15885" width="15.85546875" style="67" customWidth="1"/>
    <col min="15886" max="15886" width="13.7109375" style="67" customWidth="1"/>
    <col min="15887" max="16128" width="9.140625" style="67"/>
    <col min="16129" max="16140" width="13.7109375" style="67" customWidth="1"/>
    <col min="16141" max="16141" width="15.85546875" style="67" customWidth="1"/>
    <col min="16142" max="16142" width="13.7109375" style="67" customWidth="1"/>
    <col min="16143" max="16384" width="9.140625" style="67"/>
  </cols>
  <sheetData>
    <row r="1" spans="1:17" ht="13.5">
      <c r="A1" s="153" t="s">
        <v>289</v>
      </c>
      <c r="B1" s="153"/>
      <c r="C1" s="153"/>
      <c r="D1" s="153"/>
      <c r="E1" s="153"/>
      <c r="F1" s="153"/>
      <c r="G1" s="153"/>
      <c r="H1" s="153"/>
      <c r="I1" s="153"/>
      <c r="J1" s="153"/>
      <c r="K1" s="153"/>
      <c r="L1" s="153"/>
      <c r="M1" s="153"/>
      <c r="N1" s="153"/>
      <c r="O1" s="70"/>
      <c r="P1" s="70"/>
    </row>
    <row r="2" spans="1:17" ht="24.75" customHeight="1">
      <c r="A2" s="102" t="s">
        <v>190</v>
      </c>
      <c r="B2" s="102" t="s">
        <v>236</v>
      </c>
      <c r="C2" s="102" t="s">
        <v>189</v>
      </c>
      <c r="D2" s="102" t="s">
        <v>235</v>
      </c>
      <c r="E2" s="102" t="s">
        <v>290</v>
      </c>
      <c r="F2" s="103" t="s">
        <v>291</v>
      </c>
      <c r="G2" s="102" t="s">
        <v>191</v>
      </c>
      <c r="H2" s="102" t="s">
        <v>292</v>
      </c>
      <c r="I2" s="102" t="s">
        <v>293</v>
      </c>
      <c r="J2" s="102" t="s">
        <v>223</v>
      </c>
      <c r="K2" s="102" t="s">
        <v>294</v>
      </c>
      <c r="L2" s="102" t="s">
        <v>224</v>
      </c>
      <c r="M2" s="102" t="s">
        <v>295</v>
      </c>
      <c r="N2" s="103" t="s">
        <v>296</v>
      </c>
      <c r="O2" s="103" t="s">
        <v>297</v>
      </c>
      <c r="P2" s="103" t="s">
        <v>298</v>
      </c>
      <c r="Q2" s="103" t="s">
        <v>299</v>
      </c>
    </row>
    <row r="3" spans="1:17" ht="13.5">
      <c r="A3" s="64" t="str">
        <f>IF('Employee Info'!D2="","",'Employee Info'!D2)</f>
        <v/>
      </c>
      <c r="B3" s="100" t="str">
        <f>IF('Employee Info'!B2="","",'Employee Info'!B2)</f>
        <v/>
      </c>
      <c r="C3" s="100" t="str">
        <f>IF('Employee Info'!C2="","",'Employee Info'!C2)</f>
        <v/>
      </c>
      <c r="D3" s="100" t="str">
        <f>IF('Employee Info'!A2="","",'Employee Info'!A2)</f>
        <v/>
      </c>
      <c r="E3" s="100"/>
      <c r="F3" s="101" t="str">
        <f>IF('Employee Info'!E2="","",'Employee Info'!E2)</f>
        <v/>
      </c>
      <c r="G3" s="100" t="str">
        <f>IF('Employee Info'!F2="","",'Employee Info'!F2)</f>
        <v/>
      </c>
      <c r="H3" s="100" t="str">
        <f>IF('Employee Info'!AP2="","",'Employee Info'!AP2)</f>
        <v/>
      </c>
      <c r="I3" s="100"/>
      <c r="J3" s="100" t="str">
        <f>IF('Employee Info'!AQ2="","",'Employee Info'!AQ2)</f>
        <v/>
      </c>
      <c r="K3" s="100" t="str">
        <f>IF('Employee Info'!AR2="","",'Employee Info'!AR2)</f>
        <v/>
      </c>
      <c r="L3" s="100" t="str">
        <f>IF('Employee Info'!AS2="","",'Employee Info'!AS2)</f>
        <v/>
      </c>
      <c r="M3" s="100" t="str">
        <f>IF('Employee Info'!AT2="","",'Employee Info'!AT2)</f>
        <v/>
      </c>
      <c r="N3" s="101" t="str">
        <f>IF('Employee Info'!K2="","",'Employee Info'!K2)</f>
        <v/>
      </c>
      <c r="O3" s="100" t="str">
        <f>IF('Employee Info'!AK2="","",'Employee Info'!AK2)</f>
        <v/>
      </c>
      <c r="P3" s="100" t="str">
        <f>IF('Employee Info'!AL2="","",'Employee Info'!AL2)</f>
        <v/>
      </c>
      <c r="Q3" s="67" t="b">
        <f>OR(P3="Y",O3&lt;&gt;"")</f>
        <v>0</v>
      </c>
    </row>
    <row r="4" spans="1:17" ht="13.5" hidden="1">
      <c r="A4" s="64" t="str">
        <f>IF('Employee Info'!D3="","",'Employee Info'!D3)</f>
        <v/>
      </c>
      <c r="B4" s="100" t="str">
        <f>IF('Employee Info'!B3="","",'Employee Info'!B3)</f>
        <v/>
      </c>
      <c r="C4" s="100" t="str">
        <f>IF('Employee Info'!C3="","",'Employee Info'!C3)</f>
        <v/>
      </c>
      <c r="D4" s="100" t="str">
        <f>IF('Employee Info'!A3="","",'Employee Info'!A3)</f>
        <v/>
      </c>
      <c r="E4" s="100"/>
      <c r="F4" s="101" t="str">
        <f>IF('Employee Info'!E3="","",'Employee Info'!E3)</f>
        <v/>
      </c>
      <c r="G4" s="100" t="str">
        <f>IF('Employee Info'!F3="","",'Employee Info'!F3)</f>
        <v/>
      </c>
      <c r="H4" s="100" t="str">
        <f>IF('Employee Info'!AP3="","",'Employee Info'!AP3)</f>
        <v/>
      </c>
      <c r="I4" s="100"/>
      <c r="J4" s="100" t="str">
        <f>IF('Employee Info'!AQ3="","",'Employee Info'!AQ3)</f>
        <v/>
      </c>
      <c r="K4" s="100" t="str">
        <f>IF('Employee Info'!AR3="","",'Employee Info'!AR3)</f>
        <v/>
      </c>
      <c r="L4" s="100" t="str">
        <f>IF('Employee Info'!AS3="","",'Employee Info'!AS3)</f>
        <v/>
      </c>
      <c r="M4" s="100" t="str">
        <f>IF('Employee Info'!AT3="","",'Employee Info'!AT3)</f>
        <v/>
      </c>
      <c r="N4" s="101" t="str">
        <f>IF('Employee Info'!K3="","",'Employee Info'!K3)</f>
        <v/>
      </c>
      <c r="O4" s="100" t="str">
        <f>IF('Employee Info'!AK3="","",'Employee Info'!AK3)</f>
        <v/>
      </c>
      <c r="P4" s="100" t="str">
        <f>IF('Employee Info'!AL3="","",'Employee Info'!AL3)</f>
        <v/>
      </c>
      <c r="Q4" s="67" t="b">
        <f t="shared" ref="Q4:Q67" si="0">OR(P4="Y",O4&lt;&gt;"")</f>
        <v>0</v>
      </c>
    </row>
    <row r="5" spans="1:17" ht="13.5" hidden="1">
      <c r="A5" s="64" t="str">
        <f>IF('Employee Info'!D4="","",'Employee Info'!D4)</f>
        <v/>
      </c>
      <c r="B5" s="100" t="str">
        <f>IF('Employee Info'!B4="","",'Employee Info'!B4)</f>
        <v/>
      </c>
      <c r="C5" s="100" t="str">
        <f>IF('Employee Info'!C4="","",'Employee Info'!C4)</f>
        <v/>
      </c>
      <c r="D5" s="100" t="str">
        <f>IF('Employee Info'!A4="","",'Employee Info'!A4)</f>
        <v/>
      </c>
      <c r="E5" s="100"/>
      <c r="F5" s="101" t="str">
        <f>IF('Employee Info'!E4="","",'Employee Info'!E4)</f>
        <v/>
      </c>
      <c r="G5" s="100" t="str">
        <f>IF('Employee Info'!F4="","",'Employee Info'!F4)</f>
        <v/>
      </c>
      <c r="H5" s="100" t="str">
        <f>IF('Employee Info'!AP4="","",'Employee Info'!AP4)</f>
        <v/>
      </c>
      <c r="I5" s="100"/>
      <c r="J5" s="100" t="str">
        <f>IF('Employee Info'!AQ4="","",'Employee Info'!AQ4)</f>
        <v/>
      </c>
      <c r="K5" s="100" t="str">
        <f>IF('Employee Info'!AR4="","",'Employee Info'!AR4)</f>
        <v/>
      </c>
      <c r="L5" s="100" t="str">
        <f>IF('Employee Info'!AS4="","",'Employee Info'!AS4)</f>
        <v/>
      </c>
      <c r="M5" s="100" t="str">
        <f>IF('Employee Info'!AT4="","",'Employee Info'!AT4)</f>
        <v/>
      </c>
      <c r="N5" s="101" t="str">
        <f>IF('Employee Info'!K4="","",'Employee Info'!K4)</f>
        <v/>
      </c>
      <c r="O5" s="100" t="str">
        <f>IF('Employee Info'!AK4="","",'Employee Info'!AK4)</f>
        <v/>
      </c>
      <c r="P5" s="100" t="str">
        <f>IF('Employee Info'!AL4="","",'Employee Info'!AL4)</f>
        <v/>
      </c>
      <c r="Q5" s="67" t="b">
        <f t="shared" si="0"/>
        <v>0</v>
      </c>
    </row>
    <row r="6" spans="1:17" ht="13.5" hidden="1">
      <c r="A6" s="64" t="str">
        <f>IF('Employee Info'!D5="","",'Employee Info'!D5)</f>
        <v/>
      </c>
      <c r="B6" s="100" t="str">
        <f>IF('Employee Info'!B5="","",'Employee Info'!B5)</f>
        <v/>
      </c>
      <c r="C6" s="100" t="str">
        <f>IF('Employee Info'!C5="","",'Employee Info'!C5)</f>
        <v/>
      </c>
      <c r="D6" s="100" t="str">
        <f>IF('Employee Info'!A5="","",'Employee Info'!A5)</f>
        <v/>
      </c>
      <c r="E6" s="100"/>
      <c r="F6" s="101" t="str">
        <f>IF('Employee Info'!E5="","",'Employee Info'!E5)</f>
        <v/>
      </c>
      <c r="G6" s="100" t="str">
        <f>IF('Employee Info'!F5="","",'Employee Info'!F5)</f>
        <v/>
      </c>
      <c r="H6" s="100" t="str">
        <f>IF('Employee Info'!AP5="","",'Employee Info'!AP5)</f>
        <v/>
      </c>
      <c r="I6" s="100"/>
      <c r="J6" s="100" t="str">
        <f>IF('Employee Info'!AQ5="","",'Employee Info'!AQ5)</f>
        <v/>
      </c>
      <c r="K6" s="100" t="str">
        <f>IF('Employee Info'!AR5="","",'Employee Info'!AR5)</f>
        <v/>
      </c>
      <c r="L6" s="100" t="str">
        <f>IF('Employee Info'!AS5="","",'Employee Info'!AS5)</f>
        <v/>
      </c>
      <c r="M6" s="100" t="str">
        <f>IF('Employee Info'!AT5="","",'Employee Info'!AT5)</f>
        <v/>
      </c>
      <c r="N6" s="101" t="str">
        <f>IF('Employee Info'!K5="","",'Employee Info'!K5)</f>
        <v/>
      </c>
      <c r="O6" s="100" t="str">
        <f>IF('Employee Info'!AK5="","",'Employee Info'!AK5)</f>
        <v/>
      </c>
      <c r="P6" s="100" t="str">
        <f>IF('Employee Info'!AL5="","",'Employee Info'!AL5)</f>
        <v/>
      </c>
      <c r="Q6" s="67" t="b">
        <f t="shared" si="0"/>
        <v>0</v>
      </c>
    </row>
    <row r="7" spans="1:17" ht="13.5" hidden="1">
      <c r="A7" s="64" t="str">
        <f>IF('Employee Info'!D6="","",'Employee Info'!D6)</f>
        <v/>
      </c>
      <c r="B7" s="100" t="str">
        <f>IF('Employee Info'!B6="","",'Employee Info'!B6)</f>
        <v/>
      </c>
      <c r="C7" s="100" t="str">
        <f>IF('Employee Info'!C6="","",'Employee Info'!C6)</f>
        <v/>
      </c>
      <c r="D7" s="100" t="str">
        <f>IF('Employee Info'!A6="","",'Employee Info'!A6)</f>
        <v/>
      </c>
      <c r="E7" s="100"/>
      <c r="F7" s="101" t="str">
        <f>IF('Employee Info'!E6="","",'Employee Info'!E6)</f>
        <v/>
      </c>
      <c r="G7" s="100" t="str">
        <f>IF('Employee Info'!F6="","",'Employee Info'!F6)</f>
        <v/>
      </c>
      <c r="H7" s="100" t="str">
        <f>IF('Employee Info'!AP6="","",'Employee Info'!AP6)</f>
        <v/>
      </c>
      <c r="I7" s="100"/>
      <c r="J7" s="100" t="str">
        <f>IF('Employee Info'!AQ6="","",'Employee Info'!AQ6)</f>
        <v/>
      </c>
      <c r="K7" s="100" t="str">
        <f>IF('Employee Info'!AR6="","",'Employee Info'!AR6)</f>
        <v/>
      </c>
      <c r="L7" s="100" t="str">
        <f>IF('Employee Info'!AS6="","",'Employee Info'!AS6)</f>
        <v/>
      </c>
      <c r="M7" s="100" t="str">
        <f>IF('Employee Info'!AT6="","",'Employee Info'!AT6)</f>
        <v/>
      </c>
      <c r="N7" s="101" t="str">
        <f>IF('Employee Info'!K6="","",'Employee Info'!K6)</f>
        <v/>
      </c>
      <c r="O7" s="100" t="str">
        <f>IF('Employee Info'!AK6="","",'Employee Info'!AK6)</f>
        <v/>
      </c>
      <c r="P7" s="100" t="str">
        <f>IF('Employee Info'!AL6="","",'Employee Info'!AL6)</f>
        <v/>
      </c>
      <c r="Q7" s="67" t="b">
        <f t="shared" si="0"/>
        <v>0</v>
      </c>
    </row>
    <row r="8" spans="1:17" ht="13.5" hidden="1">
      <c r="A8" s="64" t="str">
        <f>IF('Employee Info'!D7="","",'Employee Info'!D7)</f>
        <v/>
      </c>
      <c r="B8" s="100" t="str">
        <f>IF('Employee Info'!B7="","",'Employee Info'!B7)</f>
        <v/>
      </c>
      <c r="C8" s="100" t="str">
        <f>IF('Employee Info'!C7="","",'Employee Info'!C7)</f>
        <v/>
      </c>
      <c r="D8" s="100" t="str">
        <f>IF('Employee Info'!A7="","",'Employee Info'!A7)</f>
        <v/>
      </c>
      <c r="E8" s="100"/>
      <c r="F8" s="101" t="str">
        <f>IF('Employee Info'!E7="","",'Employee Info'!E7)</f>
        <v/>
      </c>
      <c r="G8" s="100" t="str">
        <f>IF('Employee Info'!F7="","",'Employee Info'!F7)</f>
        <v/>
      </c>
      <c r="H8" s="100" t="str">
        <f>IF('Employee Info'!AP7="","",'Employee Info'!AP7)</f>
        <v/>
      </c>
      <c r="I8" s="100"/>
      <c r="J8" s="100" t="str">
        <f>IF('Employee Info'!AQ7="","",'Employee Info'!AQ7)</f>
        <v/>
      </c>
      <c r="K8" s="100" t="str">
        <f>IF('Employee Info'!AR7="","",'Employee Info'!AR7)</f>
        <v/>
      </c>
      <c r="L8" s="100" t="str">
        <f>IF('Employee Info'!AS7="","",'Employee Info'!AS7)</f>
        <v/>
      </c>
      <c r="M8" s="100" t="str">
        <f>IF('Employee Info'!AT7="","",'Employee Info'!AT7)</f>
        <v/>
      </c>
      <c r="N8" s="101" t="str">
        <f>IF('Employee Info'!K7="","",'Employee Info'!K7)</f>
        <v/>
      </c>
      <c r="O8" s="100" t="str">
        <f>IF('Employee Info'!AK7="","",'Employee Info'!AK7)</f>
        <v/>
      </c>
      <c r="P8" s="100" t="str">
        <f>IF('Employee Info'!AL7="","",'Employee Info'!AL7)</f>
        <v/>
      </c>
      <c r="Q8" s="67" t="b">
        <f t="shared" si="0"/>
        <v>0</v>
      </c>
    </row>
    <row r="9" spans="1:17" ht="13.5" hidden="1">
      <c r="A9" s="64" t="str">
        <f>IF('Employee Info'!D8="","",'Employee Info'!D8)</f>
        <v/>
      </c>
      <c r="B9" s="100" t="str">
        <f>IF('Employee Info'!B8="","",'Employee Info'!B8)</f>
        <v/>
      </c>
      <c r="C9" s="100" t="str">
        <f>IF('Employee Info'!C8="","",'Employee Info'!C8)</f>
        <v/>
      </c>
      <c r="D9" s="100" t="str">
        <f>IF('Employee Info'!A8="","",'Employee Info'!A8)</f>
        <v/>
      </c>
      <c r="E9" s="100"/>
      <c r="F9" s="101" t="str">
        <f>IF('Employee Info'!E8="","",'Employee Info'!E8)</f>
        <v/>
      </c>
      <c r="G9" s="100" t="str">
        <f>IF('Employee Info'!F8="","",'Employee Info'!F8)</f>
        <v/>
      </c>
      <c r="H9" s="100" t="str">
        <f>IF('Employee Info'!AP8="","",'Employee Info'!AP8)</f>
        <v/>
      </c>
      <c r="I9" s="100"/>
      <c r="J9" s="100" t="str">
        <f>IF('Employee Info'!AQ8="","",'Employee Info'!AQ8)</f>
        <v/>
      </c>
      <c r="K9" s="100" t="str">
        <f>IF('Employee Info'!AR8="","",'Employee Info'!AR8)</f>
        <v/>
      </c>
      <c r="L9" s="100" t="str">
        <f>IF('Employee Info'!AS8="","",'Employee Info'!AS8)</f>
        <v/>
      </c>
      <c r="M9" s="100" t="str">
        <f>IF('Employee Info'!AT8="","",'Employee Info'!AT8)</f>
        <v/>
      </c>
      <c r="N9" s="101" t="str">
        <f>IF('Employee Info'!K8="","",'Employee Info'!K8)</f>
        <v/>
      </c>
      <c r="O9" s="100" t="str">
        <f>IF('Employee Info'!AK8="","",'Employee Info'!AK8)</f>
        <v/>
      </c>
      <c r="P9" s="100" t="str">
        <f>IF('Employee Info'!AL8="","",'Employee Info'!AL8)</f>
        <v/>
      </c>
      <c r="Q9" s="67" t="b">
        <f t="shared" si="0"/>
        <v>0</v>
      </c>
    </row>
    <row r="10" spans="1:17" ht="13.5" hidden="1">
      <c r="A10" s="64" t="str">
        <f>IF('Employee Info'!D9="","",'Employee Info'!D9)</f>
        <v/>
      </c>
      <c r="B10" s="100" t="str">
        <f>IF('Employee Info'!B9="","",'Employee Info'!B9)</f>
        <v/>
      </c>
      <c r="C10" s="100" t="str">
        <f>IF('Employee Info'!C9="","",'Employee Info'!C9)</f>
        <v/>
      </c>
      <c r="D10" s="100" t="str">
        <f>IF('Employee Info'!A9="","",'Employee Info'!A9)</f>
        <v/>
      </c>
      <c r="E10" s="100"/>
      <c r="F10" s="101" t="str">
        <f>IF('Employee Info'!E9="","",'Employee Info'!E9)</f>
        <v/>
      </c>
      <c r="G10" s="100" t="str">
        <f>IF('Employee Info'!F9="","",'Employee Info'!F9)</f>
        <v/>
      </c>
      <c r="H10" s="100" t="str">
        <f>IF('Employee Info'!AP9="","",'Employee Info'!AP9)</f>
        <v/>
      </c>
      <c r="I10" s="100"/>
      <c r="J10" s="100" t="str">
        <f>IF('Employee Info'!AQ9="","",'Employee Info'!AQ9)</f>
        <v/>
      </c>
      <c r="K10" s="100" t="str">
        <f>IF('Employee Info'!AR9="","",'Employee Info'!AR9)</f>
        <v/>
      </c>
      <c r="L10" s="100" t="str">
        <f>IF('Employee Info'!AS9="","",'Employee Info'!AS9)</f>
        <v/>
      </c>
      <c r="M10" s="100" t="str">
        <f>IF('Employee Info'!AT9="","",'Employee Info'!AT9)</f>
        <v/>
      </c>
      <c r="N10" s="101" t="str">
        <f>IF('Employee Info'!K9="","",'Employee Info'!K9)</f>
        <v/>
      </c>
      <c r="O10" s="100" t="str">
        <f>IF('Employee Info'!AK9="","",'Employee Info'!AK9)</f>
        <v/>
      </c>
      <c r="P10" s="100" t="str">
        <f>IF('Employee Info'!AL9="","",'Employee Info'!AL9)</f>
        <v/>
      </c>
      <c r="Q10" s="67" t="b">
        <f t="shared" si="0"/>
        <v>0</v>
      </c>
    </row>
    <row r="11" spans="1:17" ht="13.5" hidden="1">
      <c r="A11" s="64" t="str">
        <f>IF('Employee Info'!D10="","",'Employee Info'!D10)</f>
        <v/>
      </c>
      <c r="B11" s="100" t="str">
        <f>IF('Employee Info'!B10="","",'Employee Info'!B10)</f>
        <v/>
      </c>
      <c r="C11" s="100" t="str">
        <f>IF('Employee Info'!C10="","",'Employee Info'!C10)</f>
        <v/>
      </c>
      <c r="D11" s="100" t="str">
        <f>IF('Employee Info'!A10="","",'Employee Info'!A10)</f>
        <v/>
      </c>
      <c r="E11" s="100"/>
      <c r="F11" s="101" t="str">
        <f>IF('Employee Info'!E10="","",'Employee Info'!E10)</f>
        <v/>
      </c>
      <c r="G11" s="100" t="str">
        <f>IF('Employee Info'!F10="","",'Employee Info'!F10)</f>
        <v/>
      </c>
      <c r="H11" s="100" t="str">
        <f>IF('Employee Info'!AP10="","",'Employee Info'!AP10)</f>
        <v/>
      </c>
      <c r="I11" s="100"/>
      <c r="J11" s="100" t="str">
        <f>IF('Employee Info'!AQ10="","",'Employee Info'!AQ10)</f>
        <v/>
      </c>
      <c r="K11" s="100" t="str">
        <f>IF('Employee Info'!AR10="","",'Employee Info'!AR10)</f>
        <v/>
      </c>
      <c r="L11" s="100" t="str">
        <f>IF('Employee Info'!AS10="","",'Employee Info'!AS10)</f>
        <v/>
      </c>
      <c r="M11" s="100" t="str">
        <f>IF('Employee Info'!AT10="","",'Employee Info'!AT10)</f>
        <v/>
      </c>
      <c r="N11" s="101" t="str">
        <f>IF('Employee Info'!K10="","",'Employee Info'!K10)</f>
        <v/>
      </c>
      <c r="O11" s="100" t="str">
        <f>IF('Employee Info'!AK10="","",'Employee Info'!AK10)</f>
        <v/>
      </c>
      <c r="P11" s="100" t="str">
        <f>IF('Employee Info'!AL10="","",'Employee Info'!AL10)</f>
        <v/>
      </c>
      <c r="Q11" s="67" t="b">
        <f t="shared" si="0"/>
        <v>0</v>
      </c>
    </row>
    <row r="12" spans="1:17" ht="13.5" hidden="1">
      <c r="A12" s="64" t="str">
        <f>IF('Employee Info'!D11="","",'Employee Info'!D11)</f>
        <v/>
      </c>
      <c r="B12" s="100" t="str">
        <f>IF('Employee Info'!B11="","",'Employee Info'!B11)</f>
        <v/>
      </c>
      <c r="C12" s="100" t="str">
        <f>IF('Employee Info'!C11="","",'Employee Info'!C11)</f>
        <v/>
      </c>
      <c r="D12" s="100" t="str">
        <f>IF('Employee Info'!A11="","",'Employee Info'!A11)</f>
        <v/>
      </c>
      <c r="E12" s="100"/>
      <c r="F12" s="101" t="str">
        <f>IF('Employee Info'!E11="","",'Employee Info'!E11)</f>
        <v/>
      </c>
      <c r="G12" s="100" t="str">
        <f>IF('Employee Info'!F11="","",'Employee Info'!F11)</f>
        <v/>
      </c>
      <c r="H12" s="100" t="str">
        <f>IF('Employee Info'!AP11="","",'Employee Info'!AP11)</f>
        <v/>
      </c>
      <c r="I12" s="100"/>
      <c r="J12" s="100" t="str">
        <f>IF('Employee Info'!AQ11="","",'Employee Info'!AQ11)</f>
        <v/>
      </c>
      <c r="K12" s="100" t="str">
        <f>IF('Employee Info'!AR11="","",'Employee Info'!AR11)</f>
        <v/>
      </c>
      <c r="L12" s="100" t="str">
        <f>IF('Employee Info'!AS11="","",'Employee Info'!AS11)</f>
        <v/>
      </c>
      <c r="M12" s="100" t="str">
        <f>IF('Employee Info'!AT11="","",'Employee Info'!AT11)</f>
        <v/>
      </c>
      <c r="N12" s="101" t="str">
        <f>IF('Employee Info'!K11="","",'Employee Info'!K11)</f>
        <v/>
      </c>
      <c r="O12" s="100" t="str">
        <f>IF('Employee Info'!AK11="","",'Employee Info'!AK11)</f>
        <v/>
      </c>
      <c r="P12" s="100" t="str">
        <f>IF('Employee Info'!AL11="","",'Employee Info'!AL11)</f>
        <v/>
      </c>
      <c r="Q12" s="67" t="b">
        <f t="shared" si="0"/>
        <v>0</v>
      </c>
    </row>
    <row r="13" spans="1:17" ht="13.5" hidden="1">
      <c r="A13" s="64" t="str">
        <f>IF('Employee Info'!D12="","",'Employee Info'!D12)</f>
        <v/>
      </c>
      <c r="B13" s="100" t="str">
        <f>IF('Employee Info'!B12="","",'Employee Info'!B12)</f>
        <v/>
      </c>
      <c r="C13" s="100" t="str">
        <f>IF('Employee Info'!C12="","",'Employee Info'!C12)</f>
        <v/>
      </c>
      <c r="D13" s="100" t="str">
        <f>IF('Employee Info'!A12="","",'Employee Info'!A12)</f>
        <v/>
      </c>
      <c r="E13" s="100"/>
      <c r="F13" s="101" t="str">
        <f>IF('Employee Info'!E12="","",'Employee Info'!E12)</f>
        <v/>
      </c>
      <c r="G13" s="100" t="str">
        <f>IF('Employee Info'!F12="","",'Employee Info'!F12)</f>
        <v/>
      </c>
      <c r="H13" s="100" t="str">
        <f>IF('Employee Info'!AP12="","",'Employee Info'!AP12)</f>
        <v/>
      </c>
      <c r="I13" s="100"/>
      <c r="J13" s="100" t="str">
        <f>IF('Employee Info'!AQ12="","",'Employee Info'!AQ12)</f>
        <v/>
      </c>
      <c r="K13" s="100" t="str">
        <f>IF('Employee Info'!AR12="","",'Employee Info'!AR12)</f>
        <v/>
      </c>
      <c r="L13" s="100" t="str">
        <f>IF('Employee Info'!AS12="","",'Employee Info'!AS12)</f>
        <v/>
      </c>
      <c r="M13" s="100" t="str">
        <f>IF('Employee Info'!AT12="","",'Employee Info'!AT12)</f>
        <v/>
      </c>
      <c r="N13" s="101" t="str">
        <f>IF('Employee Info'!K12="","",'Employee Info'!K12)</f>
        <v/>
      </c>
      <c r="O13" s="100" t="str">
        <f>IF('Employee Info'!AK12="","",'Employee Info'!AK12)</f>
        <v/>
      </c>
      <c r="P13" s="100" t="str">
        <f>IF('Employee Info'!AL12="","",'Employee Info'!AL12)</f>
        <v/>
      </c>
      <c r="Q13" s="67" t="b">
        <f t="shared" si="0"/>
        <v>0</v>
      </c>
    </row>
    <row r="14" spans="1:17" ht="13.5" hidden="1">
      <c r="A14" s="64" t="str">
        <f>IF('Employee Info'!D13="","",'Employee Info'!D13)</f>
        <v/>
      </c>
      <c r="B14" s="100" t="str">
        <f>IF('Employee Info'!B13="","",'Employee Info'!B13)</f>
        <v/>
      </c>
      <c r="C14" s="100" t="str">
        <f>IF('Employee Info'!C13="","",'Employee Info'!C13)</f>
        <v/>
      </c>
      <c r="D14" s="100" t="str">
        <f>IF('Employee Info'!A13="","",'Employee Info'!A13)</f>
        <v/>
      </c>
      <c r="E14" s="100"/>
      <c r="F14" s="101" t="str">
        <f>IF('Employee Info'!E13="","",'Employee Info'!E13)</f>
        <v/>
      </c>
      <c r="G14" s="100" t="str">
        <f>IF('Employee Info'!F13="","",'Employee Info'!F13)</f>
        <v/>
      </c>
      <c r="H14" s="100" t="str">
        <f>IF('Employee Info'!AP13="","",'Employee Info'!AP13)</f>
        <v/>
      </c>
      <c r="I14" s="100"/>
      <c r="J14" s="100" t="str">
        <f>IF('Employee Info'!AQ13="","",'Employee Info'!AQ13)</f>
        <v/>
      </c>
      <c r="K14" s="100" t="str">
        <f>IF('Employee Info'!AR13="","",'Employee Info'!AR13)</f>
        <v/>
      </c>
      <c r="L14" s="100" t="str">
        <f>IF('Employee Info'!AS13="","",'Employee Info'!AS13)</f>
        <v/>
      </c>
      <c r="M14" s="100" t="str">
        <f>IF('Employee Info'!AT13="","",'Employee Info'!AT13)</f>
        <v/>
      </c>
      <c r="N14" s="101" t="str">
        <f>IF('Employee Info'!K13="","",'Employee Info'!K13)</f>
        <v/>
      </c>
      <c r="O14" s="100" t="str">
        <f>IF('Employee Info'!AK13="","",'Employee Info'!AK13)</f>
        <v/>
      </c>
      <c r="P14" s="100" t="str">
        <f>IF('Employee Info'!AL13="","",'Employee Info'!AL13)</f>
        <v/>
      </c>
      <c r="Q14" s="67" t="b">
        <f t="shared" si="0"/>
        <v>0</v>
      </c>
    </row>
    <row r="15" spans="1:17" ht="13.5" hidden="1">
      <c r="A15" s="64" t="str">
        <f>IF('Employee Info'!D14="","",'Employee Info'!D14)</f>
        <v/>
      </c>
      <c r="B15" s="100" t="str">
        <f>IF('Employee Info'!B14="","",'Employee Info'!B14)</f>
        <v/>
      </c>
      <c r="C15" s="100" t="str">
        <f>IF('Employee Info'!C14="","",'Employee Info'!C14)</f>
        <v/>
      </c>
      <c r="D15" s="100" t="str">
        <f>IF('Employee Info'!A14="","",'Employee Info'!A14)</f>
        <v/>
      </c>
      <c r="E15" s="100"/>
      <c r="F15" s="101" t="str">
        <f>IF('Employee Info'!E14="","",'Employee Info'!E14)</f>
        <v/>
      </c>
      <c r="G15" s="100" t="str">
        <f>IF('Employee Info'!F14="","",'Employee Info'!F14)</f>
        <v/>
      </c>
      <c r="H15" s="100" t="str">
        <f>IF('Employee Info'!AP14="","",'Employee Info'!AP14)</f>
        <v/>
      </c>
      <c r="I15" s="100"/>
      <c r="J15" s="100" t="str">
        <f>IF('Employee Info'!AQ14="","",'Employee Info'!AQ14)</f>
        <v/>
      </c>
      <c r="K15" s="100" t="str">
        <f>IF('Employee Info'!AR14="","",'Employee Info'!AR14)</f>
        <v/>
      </c>
      <c r="L15" s="100" t="str">
        <f>IF('Employee Info'!AS14="","",'Employee Info'!AS14)</f>
        <v/>
      </c>
      <c r="M15" s="100" t="str">
        <f>IF('Employee Info'!AT14="","",'Employee Info'!AT14)</f>
        <v/>
      </c>
      <c r="N15" s="101" t="str">
        <f>IF('Employee Info'!K14="","",'Employee Info'!K14)</f>
        <v/>
      </c>
      <c r="O15" s="100" t="str">
        <f>IF('Employee Info'!AK14="","",'Employee Info'!AK14)</f>
        <v/>
      </c>
      <c r="P15" s="100" t="str">
        <f>IF('Employee Info'!AL14="","",'Employee Info'!AL14)</f>
        <v/>
      </c>
      <c r="Q15" s="67" t="b">
        <f t="shared" si="0"/>
        <v>0</v>
      </c>
    </row>
    <row r="16" spans="1:17" ht="13.5" hidden="1">
      <c r="A16" s="64" t="str">
        <f>IF('Employee Info'!D15="","",'Employee Info'!D15)</f>
        <v/>
      </c>
      <c r="B16" s="100" t="str">
        <f>IF('Employee Info'!B15="","",'Employee Info'!B15)</f>
        <v/>
      </c>
      <c r="C16" s="100" t="str">
        <f>IF('Employee Info'!C15="","",'Employee Info'!C15)</f>
        <v/>
      </c>
      <c r="D16" s="100" t="str">
        <f>IF('Employee Info'!A15="","",'Employee Info'!A15)</f>
        <v/>
      </c>
      <c r="E16" s="100"/>
      <c r="F16" s="101" t="str">
        <f>IF('Employee Info'!E15="","",'Employee Info'!E15)</f>
        <v/>
      </c>
      <c r="G16" s="100" t="str">
        <f>IF('Employee Info'!F15="","",'Employee Info'!F15)</f>
        <v/>
      </c>
      <c r="H16" s="100" t="str">
        <f>IF('Employee Info'!AP15="","",'Employee Info'!AP15)</f>
        <v/>
      </c>
      <c r="I16" s="100"/>
      <c r="J16" s="100" t="str">
        <f>IF('Employee Info'!AQ15="","",'Employee Info'!AQ15)</f>
        <v/>
      </c>
      <c r="K16" s="100" t="str">
        <f>IF('Employee Info'!AR15="","",'Employee Info'!AR15)</f>
        <v/>
      </c>
      <c r="L16" s="100" t="str">
        <f>IF('Employee Info'!AS15="","",'Employee Info'!AS15)</f>
        <v/>
      </c>
      <c r="M16" s="100" t="str">
        <f>IF('Employee Info'!AT15="","",'Employee Info'!AT15)</f>
        <v/>
      </c>
      <c r="N16" s="101" t="str">
        <f>IF('Employee Info'!K15="","",'Employee Info'!K15)</f>
        <v/>
      </c>
      <c r="O16" s="100" t="str">
        <f>IF('Employee Info'!AK15="","",'Employee Info'!AK15)</f>
        <v/>
      </c>
      <c r="P16" s="100" t="str">
        <f>IF('Employee Info'!AL15="","",'Employee Info'!AL15)</f>
        <v/>
      </c>
      <c r="Q16" s="67" t="b">
        <f t="shared" si="0"/>
        <v>0</v>
      </c>
    </row>
    <row r="17" spans="1:17" ht="13.5" hidden="1">
      <c r="A17" s="64" t="str">
        <f>IF('Employee Info'!D16="","",'Employee Info'!D16)</f>
        <v/>
      </c>
      <c r="B17" s="100" t="str">
        <f>IF('Employee Info'!B16="","",'Employee Info'!B16)</f>
        <v/>
      </c>
      <c r="C17" s="100" t="str">
        <f>IF('Employee Info'!C16="","",'Employee Info'!C16)</f>
        <v/>
      </c>
      <c r="D17" s="100" t="str">
        <f>IF('Employee Info'!A16="","",'Employee Info'!A16)</f>
        <v/>
      </c>
      <c r="E17" s="100"/>
      <c r="F17" s="101" t="str">
        <f>IF('Employee Info'!E16="","",'Employee Info'!E16)</f>
        <v/>
      </c>
      <c r="G17" s="100" t="str">
        <f>IF('Employee Info'!F16="","",'Employee Info'!F16)</f>
        <v/>
      </c>
      <c r="H17" s="100" t="str">
        <f>IF('Employee Info'!AP16="","",'Employee Info'!AP16)</f>
        <v/>
      </c>
      <c r="I17" s="100"/>
      <c r="J17" s="100" t="str">
        <f>IF('Employee Info'!AQ16="","",'Employee Info'!AQ16)</f>
        <v/>
      </c>
      <c r="K17" s="100" t="str">
        <f>IF('Employee Info'!AR16="","",'Employee Info'!AR16)</f>
        <v/>
      </c>
      <c r="L17" s="100" t="str">
        <f>IF('Employee Info'!AS16="","",'Employee Info'!AS16)</f>
        <v/>
      </c>
      <c r="M17" s="100" t="str">
        <f>IF('Employee Info'!AT16="","",'Employee Info'!AT16)</f>
        <v/>
      </c>
      <c r="N17" s="101" t="str">
        <f>IF('Employee Info'!K16="","",'Employee Info'!K16)</f>
        <v/>
      </c>
      <c r="O17" s="100" t="str">
        <f>IF('Employee Info'!AK16="","",'Employee Info'!AK16)</f>
        <v/>
      </c>
      <c r="P17" s="100" t="str">
        <f>IF('Employee Info'!AL16="","",'Employee Info'!AL16)</f>
        <v/>
      </c>
      <c r="Q17" s="67" t="b">
        <f t="shared" si="0"/>
        <v>0</v>
      </c>
    </row>
    <row r="18" spans="1:17" ht="13.5" hidden="1">
      <c r="A18" s="64" t="str">
        <f>IF('Employee Info'!D17="","",'Employee Info'!D17)</f>
        <v/>
      </c>
      <c r="B18" s="100" t="str">
        <f>IF('Employee Info'!B17="","",'Employee Info'!B17)</f>
        <v/>
      </c>
      <c r="C18" s="100" t="str">
        <f>IF('Employee Info'!C17="","",'Employee Info'!C17)</f>
        <v/>
      </c>
      <c r="D18" s="100" t="str">
        <f>IF('Employee Info'!A17="","",'Employee Info'!A17)</f>
        <v/>
      </c>
      <c r="E18" s="100"/>
      <c r="F18" s="101" t="str">
        <f>IF('Employee Info'!E17="","",'Employee Info'!E17)</f>
        <v/>
      </c>
      <c r="G18" s="100" t="str">
        <f>IF('Employee Info'!F17="","",'Employee Info'!F17)</f>
        <v/>
      </c>
      <c r="H18" s="100" t="str">
        <f>IF('Employee Info'!AP17="","",'Employee Info'!AP17)</f>
        <v/>
      </c>
      <c r="I18" s="100"/>
      <c r="J18" s="100" t="str">
        <f>IF('Employee Info'!AQ17="","",'Employee Info'!AQ17)</f>
        <v/>
      </c>
      <c r="K18" s="100" t="str">
        <f>IF('Employee Info'!AR17="","",'Employee Info'!AR17)</f>
        <v/>
      </c>
      <c r="L18" s="100" t="str">
        <f>IF('Employee Info'!AS17="","",'Employee Info'!AS17)</f>
        <v/>
      </c>
      <c r="M18" s="100" t="str">
        <f>IF('Employee Info'!AT17="","",'Employee Info'!AT17)</f>
        <v/>
      </c>
      <c r="N18" s="101" t="str">
        <f>IF('Employee Info'!K17="","",'Employee Info'!K17)</f>
        <v/>
      </c>
      <c r="O18" s="100" t="str">
        <f>IF('Employee Info'!AK17="","",'Employee Info'!AK17)</f>
        <v/>
      </c>
      <c r="P18" s="100" t="str">
        <f>IF('Employee Info'!AL17="","",'Employee Info'!AL17)</f>
        <v/>
      </c>
      <c r="Q18" s="67" t="b">
        <f t="shared" si="0"/>
        <v>0</v>
      </c>
    </row>
    <row r="19" spans="1:17" ht="13.5" hidden="1">
      <c r="A19" s="64" t="str">
        <f>IF('Employee Info'!D18="","",'Employee Info'!D18)</f>
        <v/>
      </c>
      <c r="B19" s="100" t="str">
        <f>IF('Employee Info'!B18="","",'Employee Info'!B18)</f>
        <v/>
      </c>
      <c r="C19" s="100" t="str">
        <f>IF('Employee Info'!C18="","",'Employee Info'!C18)</f>
        <v/>
      </c>
      <c r="D19" s="100" t="str">
        <f>IF('Employee Info'!A18="","",'Employee Info'!A18)</f>
        <v/>
      </c>
      <c r="E19" s="100"/>
      <c r="F19" s="101" t="str">
        <f>IF('Employee Info'!E18="","",'Employee Info'!E18)</f>
        <v/>
      </c>
      <c r="G19" s="100" t="str">
        <f>IF('Employee Info'!F18="","",'Employee Info'!F18)</f>
        <v/>
      </c>
      <c r="H19" s="100" t="str">
        <f>IF('Employee Info'!AP18="","",'Employee Info'!AP18)</f>
        <v/>
      </c>
      <c r="I19" s="100"/>
      <c r="J19" s="100" t="str">
        <f>IF('Employee Info'!AQ18="","",'Employee Info'!AQ18)</f>
        <v/>
      </c>
      <c r="K19" s="100" t="str">
        <f>IF('Employee Info'!AR18="","",'Employee Info'!AR18)</f>
        <v/>
      </c>
      <c r="L19" s="100" t="str">
        <f>IF('Employee Info'!AS18="","",'Employee Info'!AS18)</f>
        <v/>
      </c>
      <c r="M19" s="100" t="str">
        <f>IF('Employee Info'!AT18="","",'Employee Info'!AT18)</f>
        <v/>
      </c>
      <c r="N19" s="101" t="str">
        <f>IF('Employee Info'!K18="","",'Employee Info'!K18)</f>
        <v/>
      </c>
      <c r="O19" s="100" t="str">
        <f>IF('Employee Info'!AK18="","",'Employee Info'!AK18)</f>
        <v/>
      </c>
      <c r="P19" s="100" t="str">
        <f>IF('Employee Info'!AL18="","",'Employee Info'!AL18)</f>
        <v/>
      </c>
      <c r="Q19" s="67" t="b">
        <f t="shared" si="0"/>
        <v>0</v>
      </c>
    </row>
    <row r="20" spans="1:17" ht="13.5" hidden="1">
      <c r="A20" s="64" t="str">
        <f>IF('Employee Info'!D19="","",'Employee Info'!D19)</f>
        <v/>
      </c>
      <c r="B20" s="100" t="str">
        <f>IF('Employee Info'!B19="","",'Employee Info'!B19)</f>
        <v/>
      </c>
      <c r="C20" s="100" t="str">
        <f>IF('Employee Info'!C19="","",'Employee Info'!C19)</f>
        <v/>
      </c>
      <c r="D20" s="100" t="str">
        <f>IF('Employee Info'!A19="","",'Employee Info'!A19)</f>
        <v/>
      </c>
      <c r="E20" s="100"/>
      <c r="F20" s="101" t="str">
        <f>IF('Employee Info'!E19="","",'Employee Info'!E19)</f>
        <v/>
      </c>
      <c r="G20" s="100" t="str">
        <f>IF('Employee Info'!F19="","",'Employee Info'!F19)</f>
        <v/>
      </c>
      <c r="H20" s="100" t="str">
        <f>IF('Employee Info'!AP19="","",'Employee Info'!AP19)</f>
        <v/>
      </c>
      <c r="I20" s="100"/>
      <c r="J20" s="100" t="str">
        <f>IF('Employee Info'!AQ19="","",'Employee Info'!AQ19)</f>
        <v/>
      </c>
      <c r="K20" s="100" t="str">
        <f>IF('Employee Info'!AR19="","",'Employee Info'!AR19)</f>
        <v/>
      </c>
      <c r="L20" s="100" t="str">
        <f>IF('Employee Info'!AS19="","",'Employee Info'!AS19)</f>
        <v/>
      </c>
      <c r="M20" s="100" t="str">
        <f>IF('Employee Info'!AT19="","",'Employee Info'!AT19)</f>
        <v/>
      </c>
      <c r="N20" s="101" t="str">
        <f>IF('Employee Info'!K19="","",'Employee Info'!K19)</f>
        <v/>
      </c>
      <c r="O20" s="100" t="str">
        <f>IF('Employee Info'!AK19="","",'Employee Info'!AK19)</f>
        <v/>
      </c>
      <c r="P20" s="100" t="str">
        <f>IF('Employee Info'!AL19="","",'Employee Info'!AL19)</f>
        <v/>
      </c>
      <c r="Q20" s="67" t="b">
        <f t="shared" si="0"/>
        <v>0</v>
      </c>
    </row>
    <row r="21" spans="1:17" ht="13.5" hidden="1">
      <c r="A21" s="64" t="str">
        <f>IF('Employee Info'!D20="","",'Employee Info'!D20)</f>
        <v/>
      </c>
      <c r="B21" s="100" t="str">
        <f>IF('Employee Info'!B20="","",'Employee Info'!B20)</f>
        <v/>
      </c>
      <c r="C21" s="100" t="str">
        <f>IF('Employee Info'!C20="","",'Employee Info'!C20)</f>
        <v/>
      </c>
      <c r="D21" s="100" t="str">
        <f>IF('Employee Info'!A20="","",'Employee Info'!A20)</f>
        <v/>
      </c>
      <c r="E21" s="100"/>
      <c r="F21" s="101" t="str">
        <f>IF('Employee Info'!E20="","",'Employee Info'!E20)</f>
        <v/>
      </c>
      <c r="G21" s="100" t="str">
        <f>IF('Employee Info'!F20="","",'Employee Info'!F20)</f>
        <v/>
      </c>
      <c r="H21" s="100" t="str">
        <f>IF('Employee Info'!AP20="","",'Employee Info'!AP20)</f>
        <v/>
      </c>
      <c r="I21" s="100"/>
      <c r="J21" s="100" t="str">
        <f>IF('Employee Info'!AQ20="","",'Employee Info'!AQ20)</f>
        <v/>
      </c>
      <c r="K21" s="100" t="str">
        <f>IF('Employee Info'!AR20="","",'Employee Info'!AR20)</f>
        <v/>
      </c>
      <c r="L21" s="100" t="str">
        <f>IF('Employee Info'!AS20="","",'Employee Info'!AS20)</f>
        <v/>
      </c>
      <c r="M21" s="100" t="str">
        <f>IF('Employee Info'!AT20="","",'Employee Info'!AT20)</f>
        <v/>
      </c>
      <c r="N21" s="101" t="str">
        <f>IF('Employee Info'!K20="","",'Employee Info'!K20)</f>
        <v/>
      </c>
      <c r="O21" s="100" t="str">
        <f>IF('Employee Info'!AK20="","",'Employee Info'!AK20)</f>
        <v/>
      </c>
      <c r="P21" s="100" t="str">
        <f>IF('Employee Info'!AL20="","",'Employee Info'!AL20)</f>
        <v/>
      </c>
      <c r="Q21" s="67" t="b">
        <f t="shared" si="0"/>
        <v>0</v>
      </c>
    </row>
    <row r="22" spans="1:17" ht="13.5" hidden="1">
      <c r="A22" s="64" t="str">
        <f>IF('Employee Info'!D21="","",'Employee Info'!D21)</f>
        <v/>
      </c>
      <c r="B22" s="100" t="str">
        <f>IF('Employee Info'!B21="","",'Employee Info'!B21)</f>
        <v/>
      </c>
      <c r="C22" s="100" t="str">
        <f>IF('Employee Info'!C21="","",'Employee Info'!C21)</f>
        <v/>
      </c>
      <c r="D22" s="100" t="str">
        <f>IF('Employee Info'!A21="","",'Employee Info'!A21)</f>
        <v/>
      </c>
      <c r="E22" s="100"/>
      <c r="F22" s="101" t="str">
        <f>IF('Employee Info'!E21="","",'Employee Info'!E21)</f>
        <v/>
      </c>
      <c r="G22" s="100" t="str">
        <f>IF('Employee Info'!F21="","",'Employee Info'!F21)</f>
        <v/>
      </c>
      <c r="H22" s="100" t="str">
        <f>IF('Employee Info'!AP21="","",'Employee Info'!AP21)</f>
        <v/>
      </c>
      <c r="I22" s="100"/>
      <c r="J22" s="100" t="str">
        <f>IF('Employee Info'!AQ21="","",'Employee Info'!AQ21)</f>
        <v/>
      </c>
      <c r="K22" s="100" t="str">
        <f>IF('Employee Info'!AR21="","",'Employee Info'!AR21)</f>
        <v/>
      </c>
      <c r="L22" s="100" t="str">
        <f>IF('Employee Info'!AS21="","",'Employee Info'!AS21)</f>
        <v/>
      </c>
      <c r="M22" s="100" t="str">
        <f>IF('Employee Info'!AT21="","",'Employee Info'!AT21)</f>
        <v/>
      </c>
      <c r="N22" s="101" t="str">
        <f>IF('Employee Info'!K21="","",'Employee Info'!K21)</f>
        <v/>
      </c>
      <c r="O22" s="100" t="str">
        <f>IF('Employee Info'!AK21="","",'Employee Info'!AK21)</f>
        <v/>
      </c>
      <c r="P22" s="100" t="str">
        <f>IF('Employee Info'!AL21="","",'Employee Info'!AL21)</f>
        <v/>
      </c>
      <c r="Q22" s="67" t="b">
        <f t="shared" si="0"/>
        <v>0</v>
      </c>
    </row>
    <row r="23" spans="1:17" ht="13.5" hidden="1">
      <c r="A23" s="64" t="str">
        <f>IF('Employee Info'!D22="","",'Employee Info'!D22)</f>
        <v/>
      </c>
      <c r="B23" s="100" t="str">
        <f>IF('Employee Info'!B22="","",'Employee Info'!B22)</f>
        <v/>
      </c>
      <c r="C23" s="100" t="str">
        <f>IF('Employee Info'!C22="","",'Employee Info'!C22)</f>
        <v/>
      </c>
      <c r="D23" s="100" t="str">
        <f>IF('Employee Info'!A22="","",'Employee Info'!A22)</f>
        <v/>
      </c>
      <c r="E23" s="100"/>
      <c r="F23" s="101" t="str">
        <f>IF('Employee Info'!E22="","",'Employee Info'!E22)</f>
        <v/>
      </c>
      <c r="G23" s="100" t="str">
        <f>IF('Employee Info'!F22="","",'Employee Info'!F22)</f>
        <v/>
      </c>
      <c r="H23" s="100" t="str">
        <f>IF('Employee Info'!AP22="","",'Employee Info'!AP22)</f>
        <v/>
      </c>
      <c r="I23" s="100"/>
      <c r="J23" s="100" t="str">
        <f>IF('Employee Info'!AQ22="","",'Employee Info'!AQ22)</f>
        <v/>
      </c>
      <c r="K23" s="100" t="str">
        <f>IF('Employee Info'!AR22="","",'Employee Info'!AR22)</f>
        <v/>
      </c>
      <c r="L23" s="100" t="str">
        <f>IF('Employee Info'!AS22="","",'Employee Info'!AS22)</f>
        <v/>
      </c>
      <c r="M23" s="100" t="str">
        <f>IF('Employee Info'!AT22="","",'Employee Info'!AT22)</f>
        <v/>
      </c>
      <c r="N23" s="101" t="str">
        <f>IF('Employee Info'!K22="","",'Employee Info'!K22)</f>
        <v/>
      </c>
      <c r="O23" s="100" t="str">
        <f>IF('Employee Info'!AK22="","",'Employee Info'!AK22)</f>
        <v/>
      </c>
      <c r="P23" s="100" t="str">
        <f>IF('Employee Info'!AL22="","",'Employee Info'!AL22)</f>
        <v/>
      </c>
      <c r="Q23" s="67" t="b">
        <f t="shared" si="0"/>
        <v>0</v>
      </c>
    </row>
    <row r="24" spans="1:17" ht="13.5" hidden="1">
      <c r="A24" s="64" t="str">
        <f>IF('Employee Info'!D23="","",'Employee Info'!D23)</f>
        <v/>
      </c>
      <c r="B24" s="100" t="str">
        <f>IF('Employee Info'!B23="","",'Employee Info'!B23)</f>
        <v/>
      </c>
      <c r="C24" s="100" t="str">
        <f>IF('Employee Info'!C23="","",'Employee Info'!C23)</f>
        <v/>
      </c>
      <c r="D24" s="100" t="str">
        <f>IF('Employee Info'!A23="","",'Employee Info'!A23)</f>
        <v/>
      </c>
      <c r="E24" s="100"/>
      <c r="F24" s="101" t="str">
        <f>IF('Employee Info'!E23="","",'Employee Info'!E23)</f>
        <v/>
      </c>
      <c r="G24" s="100" t="str">
        <f>IF('Employee Info'!F23="","",'Employee Info'!F23)</f>
        <v/>
      </c>
      <c r="H24" s="100" t="str">
        <f>IF('Employee Info'!AP23="","",'Employee Info'!AP23)</f>
        <v/>
      </c>
      <c r="I24" s="100"/>
      <c r="J24" s="100" t="str">
        <f>IF('Employee Info'!AQ23="","",'Employee Info'!AQ23)</f>
        <v/>
      </c>
      <c r="K24" s="100" t="str">
        <f>IF('Employee Info'!AR23="","",'Employee Info'!AR23)</f>
        <v/>
      </c>
      <c r="L24" s="100" t="str">
        <f>IF('Employee Info'!AS23="","",'Employee Info'!AS23)</f>
        <v/>
      </c>
      <c r="M24" s="100" t="str">
        <f>IF('Employee Info'!AT23="","",'Employee Info'!AT23)</f>
        <v/>
      </c>
      <c r="N24" s="101" t="str">
        <f>IF('Employee Info'!K23="","",'Employee Info'!K23)</f>
        <v/>
      </c>
      <c r="O24" s="100" t="str">
        <f>IF('Employee Info'!AK23="","",'Employee Info'!AK23)</f>
        <v/>
      </c>
      <c r="P24" s="100" t="str">
        <f>IF('Employee Info'!AL23="","",'Employee Info'!AL23)</f>
        <v/>
      </c>
      <c r="Q24" s="67" t="b">
        <f t="shared" si="0"/>
        <v>0</v>
      </c>
    </row>
    <row r="25" spans="1:17" ht="13.5" hidden="1">
      <c r="A25" s="64" t="str">
        <f>IF('Employee Info'!D24="","",'Employee Info'!D24)</f>
        <v/>
      </c>
      <c r="B25" s="100" t="str">
        <f>IF('Employee Info'!B24="","",'Employee Info'!B24)</f>
        <v/>
      </c>
      <c r="C25" s="100" t="str">
        <f>IF('Employee Info'!C24="","",'Employee Info'!C24)</f>
        <v/>
      </c>
      <c r="D25" s="100" t="str">
        <f>IF('Employee Info'!A24="","",'Employee Info'!A24)</f>
        <v/>
      </c>
      <c r="E25" s="100"/>
      <c r="F25" s="101" t="str">
        <f>IF('Employee Info'!E24="","",'Employee Info'!E24)</f>
        <v/>
      </c>
      <c r="G25" s="100" t="str">
        <f>IF('Employee Info'!F24="","",'Employee Info'!F24)</f>
        <v/>
      </c>
      <c r="H25" s="100" t="str">
        <f>IF('Employee Info'!AP24="","",'Employee Info'!AP24)</f>
        <v/>
      </c>
      <c r="I25" s="100"/>
      <c r="J25" s="100" t="str">
        <f>IF('Employee Info'!AQ24="","",'Employee Info'!AQ24)</f>
        <v/>
      </c>
      <c r="K25" s="100" t="str">
        <f>IF('Employee Info'!AR24="","",'Employee Info'!AR24)</f>
        <v/>
      </c>
      <c r="L25" s="100" t="str">
        <f>IF('Employee Info'!AS24="","",'Employee Info'!AS24)</f>
        <v/>
      </c>
      <c r="M25" s="100" t="str">
        <f>IF('Employee Info'!AT24="","",'Employee Info'!AT24)</f>
        <v/>
      </c>
      <c r="N25" s="101" t="str">
        <f>IF('Employee Info'!K24="","",'Employee Info'!K24)</f>
        <v/>
      </c>
      <c r="O25" s="100" t="str">
        <f>IF('Employee Info'!AK24="","",'Employee Info'!AK24)</f>
        <v/>
      </c>
      <c r="P25" s="100" t="str">
        <f>IF('Employee Info'!AL24="","",'Employee Info'!AL24)</f>
        <v/>
      </c>
      <c r="Q25" s="67" t="b">
        <f t="shared" si="0"/>
        <v>0</v>
      </c>
    </row>
    <row r="26" spans="1:17" ht="13.5" hidden="1">
      <c r="A26" s="64" t="str">
        <f>IF('Employee Info'!D25="","",'Employee Info'!D25)</f>
        <v/>
      </c>
      <c r="B26" s="100" t="str">
        <f>IF('Employee Info'!B25="","",'Employee Info'!B25)</f>
        <v/>
      </c>
      <c r="C26" s="100" t="str">
        <f>IF('Employee Info'!C25="","",'Employee Info'!C25)</f>
        <v/>
      </c>
      <c r="D26" s="100" t="str">
        <f>IF('Employee Info'!A25="","",'Employee Info'!A25)</f>
        <v/>
      </c>
      <c r="E26" s="100"/>
      <c r="F26" s="101" t="str">
        <f>IF('Employee Info'!E25="","",'Employee Info'!E25)</f>
        <v/>
      </c>
      <c r="G26" s="100" t="str">
        <f>IF('Employee Info'!F25="","",'Employee Info'!F25)</f>
        <v/>
      </c>
      <c r="H26" s="100" t="str">
        <f>IF('Employee Info'!AP25="","",'Employee Info'!AP25)</f>
        <v/>
      </c>
      <c r="I26" s="100"/>
      <c r="J26" s="100" t="str">
        <f>IF('Employee Info'!AQ25="","",'Employee Info'!AQ25)</f>
        <v/>
      </c>
      <c r="K26" s="100" t="str">
        <f>IF('Employee Info'!AR25="","",'Employee Info'!AR25)</f>
        <v/>
      </c>
      <c r="L26" s="100" t="str">
        <f>IF('Employee Info'!AS25="","",'Employee Info'!AS25)</f>
        <v/>
      </c>
      <c r="M26" s="100" t="str">
        <f>IF('Employee Info'!AT25="","",'Employee Info'!AT25)</f>
        <v/>
      </c>
      <c r="N26" s="101" t="str">
        <f>IF('Employee Info'!K25="","",'Employee Info'!K25)</f>
        <v/>
      </c>
      <c r="O26" s="100" t="str">
        <f>IF('Employee Info'!AK25="","",'Employee Info'!AK25)</f>
        <v/>
      </c>
      <c r="P26" s="100" t="str">
        <f>IF('Employee Info'!AL25="","",'Employee Info'!AL25)</f>
        <v/>
      </c>
      <c r="Q26" s="67" t="b">
        <f t="shared" si="0"/>
        <v>0</v>
      </c>
    </row>
    <row r="27" spans="1:17" ht="13.5" hidden="1">
      <c r="A27" s="64" t="str">
        <f>IF('Employee Info'!D26="","",'Employee Info'!D26)</f>
        <v/>
      </c>
      <c r="B27" s="100" t="str">
        <f>IF('Employee Info'!B26="","",'Employee Info'!B26)</f>
        <v/>
      </c>
      <c r="C27" s="100" t="str">
        <f>IF('Employee Info'!C26="","",'Employee Info'!C26)</f>
        <v/>
      </c>
      <c r="D27" s="100" t="str">
        <f>IF('Employee Info'!A26="","",'Employee Info'!A26)</f>
        <v/>
      </c>
      <c r="E27" s="100"/>
      <c r="F27" s="101" t="str">
        <f>IF('Employee Info'!E26="","",'Employee Info'!E26)</f>
        <v/>
      </c>
      <c r="G27" s="100" t="str">
        <f>IF('Employee Info'!F26="","",'Employee Info'!F26)</f>
        <v/>
      </c>
      <c r="H27" s="100" t="str">
        <f>IF('Employee Info'!AP26="","",'Employee Info'!AP26)</f>
        <v/>
      </c>
      <c r="I27" s="100"/>
      <c r="J27" s="100" t="str">
        <f>IF('Employee Info'!AQ26="","",'Employee Info'!AQ26)</f>
        <v/>
      </c>
      <c r="K27" s="100" t="str">
        <f>IF('Employee Info'!AR26="","",'Employee Info'!AR26)</f>
        <v/>
      </c>
      <c r="L27" s="100" t="str">
        <f>IF('Employee Info'!AS26="","",'Employee Info'!AS26)</f>
        <v/>
      </c>
      <c r="M27" s="100" t="str">
        <f>IF('Employee Info'!AT26="","",'Employee Info'!AT26)</f>
        <v/>
      </c>
      <c r="N27" s="101" t="str">
        <f>IF('Employee Info'!K26="","",'Employee Info'!K26)</f>
        <v/>
      </c>
      <c r="O27" s="100" t="str">
        <f>IF('Employee Info'!AK26="","",'Employee Info'!AK26)</f>
        <v/>
      </c>
      <c r="P27" s="100" t="str">
        <f>IF('Employee Info'!AL26="","",'Employee Info'!AL26)</f>
        <v/>
      </c>
      <c r="Q27" s="67" t="b">
        <f t="shared" si="0"/>
        <v>0</v>
      </c>
    </row>
    <row r="28" spans="1:17" ht="13.5" hidden="1">
      <c r="A28" s="64" t="str">
        <f>IF('Employee Info'!D27="","",'Employee Info'!D27)</f>
        <v/>
      </c>
      <c r="B28" s="100" t="str">
        <f>IF('Employee Info'!B27="","",'Employee Info'!B27)</f>
        <v/>
      </c>
      <c r="C28" s="100" t="str">
        <f>IF('Employee Info'!C27="","",'Employee Info'!C27)</f>
        <v/>
      </c>
      <c r="D28" s="100" t="str">
        <f>IF('Employee Info'!A27="","",'Employee Info'!A27)</f>
        <v/>
      </c>
      <c r="E28" s="100"/>
      <c r="F28" s="101" t="str">
        <f>IF('Employee Info'!E27="","",'Employee Info'!E27)</f>
        <v/>
      </c>
      <c r="G28" s="100" t="str">
        <f>IF('Employee Info'!F27="","",'Employee Info'!F27)</f>
        <v/>
      </c>
      <c r="H28" s="100" t="str">
        <f>IF('Employee Info'!AP27="","",'Employee Info'!AP27)</f>
        <v/>
      </c>
      <c r="I28" s="100"/>
      <c r="J28" s="100" t="str">
        <f>IF('Employee Info'!AQ27="","",'Employee Info'!AQ27)</f>
        <v/>
      </c>
      <c r="K28" s="100" t="str">
        <f>IF('Employee Info'!AR27="","",'Employee Info'!AR27)</f>
        <v/>
      </c>
      <c r="L28" s="100" t="str">
        <f>IF('Employee Info'!AS27="","",'Employee Info'!AS27)</f>
        <v/>
      </c>
      <c r="M28" s="100" t="str">
        <f>IF('Employee Info'!AT27="","",'Employee Info'!AT27)</f>
        <v/>
      </c>
      <c r="N28" s="101" t="str">
        <f>IF('Employee Info'!K27="","",'Employee Info'!K27)</f>
        <v/>
      </c>
      <c r="O28" s="100" t="str">
        <f>IF('Employee Info'!AK27="","",'Employee Info'!AK27)</f>
        <v/>
      </c>
      <c r="P28" s="100" t="str">
        <f>IF('Employee Info'!AL27="","",'Employee Info'!AL27)</f>
        <v/>
      </c>
      <c r="Q28" s="67" t="b">
        <f t="shared" si="0"/>
        <v>0</v>
      </c>
    </row>
    <row r="29" spans="1:17" ht="13.5" hidden="1">
      <c r="A29" s="64" t="str">
        <f>IF('Employee Info'!D28="","",'Employee Info'!D28)</f>
        <v/>
      </c>
      <c r="B29" s="100" t="str">
        <f>IF('Employee Info'!B28="","",'Employee Info'!B28)</f>
        <v/>
      </c>
      <c r="C29" s="100" t="str">
        <f>IF('Employee Info'!C28="","",'Employee Info'!C28)</f>
        <v/>
      </c>
      <c r="D29" s="100" t="str">
        <f>IF('Employee Info'!A28="","",'Employee Info'!A28)</f>
        <v/>
      </c>
      <c r="E29" s="100"/>
      <c r="F29" s="101" t="str">
        <f>IF('Employee Info'!E28="","",'Employee Info'!E28)</f>
        <v/>
      </c>
      <c r="G29" s="100" t="str">
        <f>IF('Employee Info'!F28="","",'Employee Info'!F28)</f>
        <v/>
      </c>
      <c r="H29" s="100" t="str">
        <f>IF('Employee Info'!AP28="","",'Employee Info'!AP28)</f>
        <v/>
      </c>
      <c r="I29" s="100"/>
      <c r="J29" s="100" t="str">
        <f>IF('Employee Info'!AQ28="","",'Employee Info'!AQ28)</f>
        <v/>
      </c>
      <c r="K29" s="100" t="str">
        <f>IF('Employee Info'!AR28="","",'Employee Info'!AR28)</f>
        <v/>
      </c>
      <c r="L29" s="100" t="str">
        <f>IF('Employee Info'!AS28="","",'Employee Info'!AS28)</f>
        <v/>
      </c>
      <c r="M29" s="100" t="str">
        <f>IF('Employee Info'!AT28="","",'Employee Info'!AT28)</f>
        <v/>
      </c>
      <c r="N29" s="101" t="str">
        <f>IF('Employee Info'!K28="","",'Employee Info'!K28)</f>
        <v/>
      </c>
      <c r="O29" s="100" t="str">
        <f>IF('Employee Info'!AK28="","",'Employee Info'!AK28)</f>
        <v/>
      </c>
      <c r="P29" s="100" t="str">
        <f>IF('Employee Info'!AL28="","",'Employee Info'!AL28)</f>
        <v/>
      </c>
      <c r="Q29" s="67" t="b">
        <f t="shared" si="0"/>
        <v>0</v>
      </c>
    </row>
    <row r="30" spans="1:17" ht="13.5" hidden="1">
      <c r="A30" s="64" t="str">
        <f>IF('Employee Info'!D29="","",'Employee Info'!D29)</f>
        <v/>
      </c>
      <c r="B30" s="100" t="str">
        <f>IF('Employee Info'!B29="","",'Employee Info'!B29)</f>
        <v/>
      </c>
      <c r="C30" s="100" t="str">
        <f>IF('Employee Info'!C29="","",'Employee Info'!C29)</f>
        <v/>
      </c>
      <c r="D30" s="100" t="str">
        <f>IF('Employee Info'!A29="","",'Employee Info'!A29)</f>
        <v/>
      </c>
      <c r="E30" s="100"/>
      <c r="F30" s="101" t="str">
        <f>IF('Employee Info'!E29="","",'Employee Info'!E29)</f>
        <v/>
      </c>
      <c r="G30" s="100" t="str">
        <f>IF('Employee Info'!F29="","",'Employee Info'!F29)</f>
        <v/>
      </c>
      <c r="H30" s="100" t="str">
        <f>IF('Employee Info'!AP29="","",'Employee Info'!AP29)</f>
        <v/>
      </c>
      <c r="I30" s="100"/>
      <c r="J30" s="100" t="str">
        <f>IF('Employee Info'!AQ29="","",'Employee Info'!AQ29)</f>
        <v/>
      </c>
      <c r="K30" s="100" t="str">
        <f>IF('Employee Info'!AR29="","",'Employee Info'!AR29)</f>
        <v/>
      </c>
      <c r="L30" s="100" t="str">
        <f>IF('Employee Info'!AS29="","",'Employee Info'!AS29)</f>
        <v/>
      </c>
      <c r="M30" s="100" t="str">
        <f>IF('Employee Info'!AT29="","",'Employee Info'!AT29)</f>
        <v/>
      </c>
      <c r="N30" s="101" t="str">
        <f>IF('Employee Info'!K29="","",'Employee Info'!K29)</f>
        <v/>
      </c>
      <c r="O30" s="100" t="str">
        <f>IF('Employee Info'!AK29="","",'Employee Info'!AK29)</f>
        <v/>
      </c>
      <c r="P30" s="100" t="str">
        <f>IF('Employee Info'!AL29="","",'Employee Info'!AL29)</f>
        <v/>
      </c>
      <c r="Q30" s="67" t="b">
        <f t="shared" si="0"/>
        <v>0</v>
      </c>
    </row>
    <row r="31" spans="1:17" ht="13.5" hidden="1">
      <c r="A31" s="64" t="str">
        <f>IF('Employee Info'!D30="","",'Employee Info'!D30)</f>
        <v/>
      </c>
      <c r="B31" s="100" t="str">
        <f>IF('Employee Info'!B30="","",'Employee Info'!B30)</f>
        <v/>
      </c>
      <c r="C31" s="100" t="str">
        <f>IF('Employee Info'!C30="","",'Employee Info'!C30)</f>
        <v/>
      </c>
      <c r="D31" s="100" t="str">
        <f>IF('Employee Info'!A30="","",'Employee Info'!A30)</f>
        <v/>
      </c>
      <c r="E31" s="100"/>
      <c r="F31" s="101" t="str">
        <f>IF('Employee Info'!E30="","",'Employee Info'!E30)</f>
        <v/>
      </c>
      <c r="G31" s="100" t="str">
        <f>IF('Employee Info'!F30="","",'Employee Info'!F30)</f>
        <v/>
      </c>
      <c r="H31" s="100" t="str">
        <f>IF('Employee Info'!AP30="","",'Employee Info'!AP30)</f>
        <v/>
      </c>
      <c r="I31" s="100"/>
      <c r="J31" s="100" t="str">
        <f>IF('Employee Info'!AQ30="","",'Employee Info'!AQ30)</f>
        <v/>
      </c>
      <c r="K31" s="100" t="str">
        <f>IF('Employee Info'!AR30="","",'Employee Info'!AR30)</f>
        <v/>
      </c>
      <c r="L31" s="100" t="str">
        <f>IF('Employee Info'!AS30="","",'Employee Info'!AS30)</f>
        <v/>
      </c>
      <c r="M31" s="100" t="str">
        <f>IF('Employee Info'!AT30="","",'Employee Info'!AT30)</f>
        <v/>
      </c>
      <c r="N31" s="101" t="str">
        <f>IF('Employee Info'!K30="","",'Employee Info'!K30)</f>
        <v/>
      </c>
      <c r="O31" s="100" t="str">
        <f>IF('Employee Info'!AK30="","",'Employee Info'!AK30)</f>
        <v/>
      </c>
      <c r="P31" s="100" t="str">
        <f>IF('Employee Info'!AL30="","",'Employee Info'!AL30)</f>
        <v/>
      </c>
      <c r="Q31" s="67" t="b">
        <f t="shared" si="0"/>
        <v>0</v>
      </c>
    </row>
    <row r="32" spans="1:17" ht="13.5" hidden="1">
      <c r="A32" s="64" t="str">
        <f>IF('Employee Info'!D31="","",'Employee Info'!D31)</f>
        <v/>
      </c>
      <c r="B32" s="100" t="str">
        <f>IF('Employee Info'!B31="","",'Employee Info'!B31)</f>
        <v/>
      </c>
      <c r="C32" s="100" t="str">
        <f>IF('Employee Info'!C31="","",'Employee Info'!C31)</f>
        <v/>
      </c>
      <c r="D32" s="100" t="str">
        <f>IF('Employee Info'!A31="","",'Employee Info'!A31)</f>
        <v/>
      </c>
      <c r="E32" s="100"/>
      <c r="F32" s="101" t="str">
        <f>IF('Employee Info'!E31="","",'Employee Info'!E31)</f>
        <v/>
      </c>
      <c r="G32" s="100" t="str">
        <f>IF('Employee Info'!F31="","",'Employee Info'!F31)</f>
        <v/>
      </c>
      <c r="H32" s="100" t="str">
        <f>IF('Employee Info'!AP31="","",'Employee Info'!AP31)</f>
        <v/>
      </c>
      <c r="I32" s="100"/>
      <c r="J32" s="100" t="str">
        <f>IF('Employee Info'!AQ31="","",'Employee Info'!AQ31)</f>
        <v/>
      </c>
      <c r="K32" s="100" t="str">
        <f>IF('Employee Info'!AR31="","",'Employee Info'!AR31)</f>
        <v/>
      </c>
      <c r="L32" s="100" t="str">
        <f>IF('Employee Info'!AS31="","",'Employee Info'!AS31)</f>
        <v/>
      </c>
      <c r="M32" s="100" t="str">
        <f>IF('Employee Info'!AT31="","",'Employee Info'!AT31)</f>
        <v/>
      </c>
      <c r="N32" s="101" t="str">
        <f>IF('Employee Info'!K31="","",'Employee Info'!K31)</f>
        <v/>
      </c>
      <c r="O32" s="100" t="str">
        <f>IF('Employee Info'!AK31="","",'Employee Info'!AK31)</f>
        <v/>
      </c>
      <c r="P32" s="100" t="str">
        <f>IF('Employee Info'!AL31="","",'Employee Info'!AL31)</f>
        <v/>
      </c>
      <c r="Q32" s="67" t="b">
        <f t="shared" si="0"/>
        <v>0</v>
      </c>
    </row>
    <row r="33" spans="1:17" ht="13.5" hidden="1">
      <c r="A33" s="64" t="str">
        <f>IF('Employee Info'!D32="","",'Employee Info'!D32)</f>
        <v/>
      </c>
      <c r="B33" s="100" t="str">
        <f>IF('Employee Info'!B32="","",'Employee Info'!B32)</f>
        <v/>
      </c>
      <c r="C33" s="100" t="str">
        <f>IF('Employee Info'!C32="","",'Employee Info'!C32)</f>
        <v/>
      </c>
      <c r="D33" s="100" t="str">
        <f>IF('Employee Info'!A32="","",'Employee Info'!A32)</f>
        <v/>
      </c>
      <c r="E33" s="100"/>
      <c r="F33" s="101" t="str">
        <f>IF('Employee Info'!E32="","",'Employee Info'!E32)</f>
        <v/>
      </c>
      <c r="G33" s="100" t="str">
        <f>IF('Employee Info'!F32="","",'Employee Info'!F32)</f>
        <v/>
      </c>
      <c r="H33" s="100" t="str">
        <f>IF('Employee Info'!AP32="","",'Employee Info'!AP32)</f>
        <v/>
      </c>
      <c r="I33" s="100"/>
      <c r="J33" s="100" t="str">
        <f>IF('Employee Info'!AQ32="","",'Employee Info'!AQ32)</f>
        <v/>
      </c>
      <c r="K33" s="100" t="str">
        <f>IF('Employee Info'!AR32="","",'Employee Info'!AR32)</f>
        <v/>
      </c>
      <c r="L33" s="100" t="str">
        <f>IF('Employee Info'!AS32="","",'Employee Info'!AS32)</f>
        <v/>
      </c>
      <c r="M33" s="100" t="str">
        <f>IF('Employee Info'!AT32="","",'Employee Info'!AT32)</f>
        <v/>
      </c>
      <c r="N33" s="101" t="str">
        <f>IF('Employee Info'!K32="","",'Employee Info'!K32)</f>
        <v/>
      </c>
      <c r="O33" s="100" t="str">
        <f>IF('Employee Info'!AK32="","",'Employee Info'!AK32)</f>
        <v/>
      </c>
      <c r="P33" s="100" t="str">
        <f>IF('Employee Info'!AL32="","",'Employee Info'!AL32)</f>
        <v/>
      </c>
      <c r="Q33" s="67" t="b">
        <f t="shared" si="0"/>
        <v>0</v>
      </c>
    </row>
    <row r="34" spans="1:17" ht="13.5" hidden="1">
      <c r="A34" s="64" t="str">
        <f>IF('Employee Info'!D33="","",'Employee Info'!D33)</f>
        <v/>
      </c>
      <c r="B34" s="100" t="str">
        <f>IF('Employee Info'!B33="","",'Employee Info'!B33)</f>
        <v/>
      </c>
      <c r="C34" s="100" t="str">
        <f>IF('Employee Info'!C33="","",'Employee Info'!C33)</f>
        <v/>
      </c>
      <c r="D34" s="100" t="str">
        <f>IF('Employee Info'!A33="","",'Employee Info'!A33)</f>
        <v/>
      </c>
      <c r="E34" s="100"/>
      <c r="F34" s="101" t="str">
        <f>IF('Employee Info'!E33="","",'Employee Info'!E33)</f>
        <v/>
      </c>
      <c r="G34" s="100" t="str">
        <f>IF('Employee Info'!F33="","",'Employee Info'!F33)</f>
        <v/>
      </c>
      <c r="H34" s="100" t="str">
        <f>IF('Employee Info'!AP33="","",'Employee Info'!AP33)</f>
        <v/>
      </c>
      <c r="I34" s="100"/>
      <c r="J34" s="100" t="str">
        <f>IF('Employee Info'!AQ33="","",'Employee Info'!AQ33)</f>
        <v/>
      </c>
      <c r="K34" s="100" t="str">
        <f>IF('Employee Info'!AR33="","",'Employee Info'!AR33)</f>
        <v/>
      </c>
      <c r="L34" s="100" t="str">
        <f>IF('Employee Info'!AS33="","",'Employee Info'!AS33)</f>
        <v/>
      </c>
      <c r="M34" s="100" t="str">
        <f>IF('Employee Info'!AT33="","",'Employee Info'!AT33)</f>
        <v/>
      </c>
      <c r="N34" s="101" t="str">
        <f>IF('Employee Info'!K33="","",'Employee Info'!K33)</f>
        <v/>
      </c>
      <c r="O34" s="100" t="str">
        <f>IF('Employee Info'!AK33="","",'Employee Info'!AK33)</f>
        <v/>
      </c>
      <c r="P34" s="100" t="str">
        <f>IF('Employee Info'!AL33="","",'Employee Info'!AL33)</f>
        <v/>
      </c>
      <c r="Q34" s="67" t="b">
        <f t="shared" si="0"/>
        <v>0</v>
      </c>
    </row>
    <row r="35" spans="1:17" ht="13.5" hidden="1">
      <c r="A35" s="64" t="str">
        <f>IF('Employee Info'!D34="","",'Employee Info'!D34)</f>
        <v/>
      </c>
      <c r="B35" s="100" t="str">
        <f>IF('Employee Info'!B34="","",'Employee Info'!B34)</f>
        <v/>
      </c>
      <c r="C35" s="100" t="str">
        <f>IF('Employee Info'!C34="","",'Employee Info'!C34)</f>
        <v/>
      </c>
      <c r="D35" s="100" t="str">
        <f>IF('Employee Info'!A34="","",'Employee Info'!A34)</f>
        <v/>
      </c>
      <c r="E35" s="100"/>
      <c r="F35" s="101" t="str">
        <f>IF('Employee Info'!E34="","",'Employee Info'!E34)</f>
        <v/>
      </c>
      <c r="G35" s="100" t="str">
        <f>IF('Employee Info'!F34="","",'Employee Info'!F34)</f>
        <v/>
      </c>
      <c r="H35" s="100" t="str">
        <f>IF('Employee Info'!AP34="","",'Employee Info'!AP34)</f>
        <v/>
      </c>
      <c r="I35" s="100"/>
      <c r="J35" s="100" t="str">
        <f>IF('Employee Info'!AQ34="","",'Employee Info'!AQ34)</f>
        <v/>
      </c>
      <c r="K35" s="100" t="str">
        <f>IF('Employee Info'!AR34="","",'Employee Info'!AR34)</f>
        <v/>
      </c>
      <c r="L35" s="100" t="str">
        <f>IF('Employee Info'!AS34="","",'Employee Info'!AS34)</f>
        <v/>
      </c>
      <c r="M35" s="100" t="str">
        <f>IF('Employee Info'!AT34="","",'Employee Info'!AT34)</f>
        <v/>
      </c>
      <c r="N35" s="101" t="str">
        <f>IF('Employee Info'!K34="","",'Employee Info'!K34)</f>
        <v/>
      </c>
      <c r="O35" s="100" t="str">
        <f>IF('Employee Info'!AK34="","",'Employee Info'!AK34)</f>
        <v/>
      </c>
      <c r="P35" s="100" t="str">
        <f>IF('Employee Info'!AL34="","",'Employee Info'!AL34)</f>
        <v/>
      </c>
      <c r="Q35" s="67" t="b">
        <f t="shared" si="0"/>
        <v>0</v>
      </c>
    </row>
    <row r="36" spans="1:17" ht="13.5" hidden="1">
      <c r="A36" s="64" t="str">
        <f>IF('Employee Info'!D35="","",'Employee Info'!D35)</f>
        <v/>
      </c>
      <c r="B36" s="100" t="str">
        <f>IF('Employee Info'!B35="","",'Employee Info'!B35)</f>
        <v/>
      </c>
      <c r="C36" s="100" t="str">
        <f>IF('Employee Info'!C35="","",'Employee Info'!C35)</f>
        <v/>
      </c>
      <c r="D36" s="100" t="str">
        <f>IF('Employee Info'!A35="","",'Employee Info'!A35)</f>
        <v/>
      </c>
      <c r="E36" s="100"/>
      <c r="F36" s="101" t="str">
        <f>IF('Employee Info'!E35="","",'Employee Info'!E35)</f>
        <v/>
      </c>
      <c r="G36" s="100" t="str">
        <f>IF('Employee Info'!F35="","",'Employee Info'!F35)</f>
        <v/>
      </c>
      <c r="H36" s="100" t="str">
        <f>IF('Employee Info'!AP35="","",'Employee Info'!AP35)</f>
        <v/>
      </c>
      <c r="I36" s="100"/>
      <c r="J36" s="100" t="str">
        <f>IF('Employee Info'!AQ35="","",'Employee Info'!AQ35)</f>
        <v/>
      </c>
      <c r="K36" s="100" t="str">
        <f>IF('Employee Info'!AR35="","",'Employee Info'!AR35)</f>
        <v/>
      </c>
      <c r="L36" s="100" t="str">
        <f>IF('Employee Info'!AS35="","",'Employee Info'!AS35)</f>
        <v/>
      </c>
      <c r="M36" s="100" t="str">
        <f>IF('Employee Info'!AT35="","",'Employee Info'!AT35)</f>
        <v/>
      </c>
      <c r="N36" s="101" t="str">
        <f>IF('Employee Info'!K35="","",'Employee Info'!K35)</f>
        <v/>
      </c>
      <c r="O36" s="100" t="str">
        <f>IF('Employee Info'!AK35="","",'Employee Info'!AK35)</f>
        <v/>
      </c>
      <c r="P36" s="100" t="str">
        <f>IF('Employee Info'!AL35="","",'Employee Info'!AL35)</f>
        <v/>
      </c>
      <c r="Q36" s="67" t="b">
        <f t="shared" si="0"/>
        <v>0</v>
      </c>
    </row>
    <row r="37" spans="1:17" ht="13.5" hidden="1">
      <c r="A37" s="64" t="str">
        <f>IF('Employee Info'!D36="","",'Employee Info'!D36)</f>
        <v/>
      </c>
      <c r="B37" s="100" t="str">
        <f>IF('Employee Info'!B36="","",'Employee Info'!B36)</f>
        <v/>
      </c>
      <c r="C37" s="100" t="str">
        <f>IF('Employee Info'!C36="","",'Employee Info'!C36)</f>
        <v/>
      </c>
      <c r="D37" s="100" t="str">
        <f>IF('Employee Info'!A36="","",'Employee Info'!A36)</f>
        <v/>
      </c>
      <c r="E37" s="100"/>
      <c r="F37" s="101" t="str">
        <f>IF('Employee Info'!E36="","",'Employee Info'!E36)</f>
        <v/>
      </c>
      <c r="G37" s="100" t="str">
        <f>IF('Employee Info'!F36="","",'Employee Info'!F36)</f>
        <v/>
      </c>
      <c r="H37" s="100" t="str">
        <f>IF('Employee Info'!AP36="","",'Employee Info'!AP36)</f>
        <v/>
      </c>
      <c r="I37" s="100"/>
      <c r="J37" s="100" t="str">
        <f>IF('Employee Info'!AQ36="","",'Employee Info'!AQ36)</f>
        <v/>
      </c>
      <c r="K37" s="100" t="str">
        <f>IF('Employee Info'!AR36="","",'Employee Info'!AR36)</f>
        <v/>
      </c>
      <c r="L37" s="100" t="str">
        <f>IF('Employee Info'!AS36="","",'Employee Info'!AS36)</f>
        <v/>
      </c>
      <c r="M37" s="100" t="str">
        <f>IF('Employee Info'!AT36="","",'Employee Info'!AT36)</f>
        <v/>
      </c>
      <c r="N37" s="101" t="str">
        <f>IF('Employee Info'!K36="","",'Employee Info'!K36)</f>
        <v/>
      </c>
      <c r="O37" s="100" t="str">
        <f>IF('Employee Info'!AK36="","",'Employee Info'!AK36)</f>
        <v/>
      </c>
      <c r="P37" s="100" t="str">
        <f>IF('Employee Info'!AL36="","",'Employee Info'!AL36)</f>
        <v/>
      </c>
      <c r="Q37" s="67" t="b">
        <f t="shared" si="0"/>
        <v>0</v>
      </c>
    </row>
    <row r="38" spans="1:17" ht="13.5" hidden="1">
      <c r="A38" s="64" t="str">
        <f>IF('Employee Info'!D37="","",'Employee Info'!D37)</f>
        <v/>
      </c>
      <c r="B38" s="100" t="str">
        <f>IF('Employee Info'!B37="","",'Employee Info'!B37)</f>
        <v/>
      </c>
      <c r="C38" s="100" t="str">
        <f>IF('Employee Info'!C37="","",'Employee Info'!C37)</f>
        <v/>
      </c>
      <c r="D38" s="100" t="str">
        <f>IF('Employee Info'!A37="","",'Employee Info'!A37)</f>
        <v/>
      </c>
      <c r="E38" s="100"/>
      <c r="F38" s="101" t="str">
        <f>IF('Employee Info'!E37="","",'Employee Info'!E37)</f>
        <v/>
      </c>
      <c r="G38" s="100" t="str">
        <f>IF('Employee Info'!F37="","",'Employee Info'!F37)</f>
        <v/>
      </c>
      <c r="H38" s="100" t="str">
        <f>IF('Employee Info'!AP37="","",'Employee Info'!AP37)</f>
        <v/>
      </c>
      <c r="I38" s="100"/>
      <c r="J38" s="100" t="str">
        <f>IF('Employee Info'!AQ37="","",'Employee Info'!AQ37)</f>
        <v/>
      </c>
      <c r="K38" s="100" t="str">
        <f>IF('Employee Info'!AR37="","",'Employee Info'!AR37)</f>
        <v/>
      </c>
      <c r="L38" s="100" t="str">
        <f>IF('Employee Info'!AS37="","",'Employee Info'!AS37)</f>
        <v/>
      </c>
      <c r="M38" s="100" t="str">
        <f>IF('Employee Info'!AT37="","",'Employee Info'!AT37)</f>
        <v/>
      </c>
      <c r="N38" s="101" t="str">
        <f>IF('Employee Info'!K37="","",'Employee Info'!K37)</f>
        <v/>
      </c>
      <c r="O38" s="100" t="str">
        <f>IF('Employee Info'!AK37="","",'Employee Info'!AK37)</f>
        <v/>
      </c>
      <c r="P38" s="100" t="str">
        <f>IF('Employee Info'!AL37="","",'Employee Info'!AL37)</f>
        <v/>
      </c>
      <c r="Q38" s="67" t="b">
        <f t="shared" si="0"/>
        <v>0</v>
      </c>
    </row>
    <row r="39" spans="1:17" ht="13.5" hidden="1">
      <c r="A39" s="64" t="str">
        <f>IF('Employee Info'!D38="","",'Employee Info'!D38)</f>
        <v/>
      </c>
      <c r="B39" s="100" t="str">
        <f>IF('Employee Info'!B38="","",'Employee Info'!B38)</f>
        <v/>
      </c>
      <c r="C39" s="100" t="str">
        <f>IF('Employee Info'!C38="","",'Employee Info'!C38)</f>
        <v/>
      </c>
      <c r="D39" s="100" t="str">
        <f>IF('Employee Info'!A38="","",'Employee Info'!A38)</f>
        <v/>
      </c>
      <c r="E39" s="100"/>
      <c r="F39" s="101" t="str">
        <f>IF('Employee Info'!E38="","",'Employee Info'!E38)</f>
        <v/>
      </c>
      <c r="G39" s="100" t="str">
        <f>IF('Employee Info'!F38="","",'Employee Info'!F38)</f>
        <v/>
      </c>
      <c r="H39" s="100" t="str">
        <f>IF('Employee Info'!AP38="","",'Employee Info'!AP38)</f>
        <v/>
      </c>
      <c r="I39" s="100"/>
      <c r="J39" s="100" t="str">
        <f>IF('Employee Info'!AQ38="","",'Employee Info'!AQ38)</f>
        <v/>
      </c>
      <c r="K39" s="100" t="str">
        <f>IF('Employee Info'!AR38="","",'Employee Info'!AR38)</f>
        <v/>
      </c>
      <c r="L39" s="100" t="str">
        <f>IF('Employee Info'!AS38="","",'Employee Info'!AS38)</f>
        <v/>
      </c>
      <c r="M39" s="100" t="str">
        <f>IF('Employee Info'!AT38="","",'Employee Info'!AT38)</f>
        <v/>
      </c>
      <c r="N39" s="101" t="str">
        <f>IF('Employee Info'!K38="","",'Employee Info'!K38)</f>
        <v/>
      </c>
      <c r="O39" s="100" t="str">
        <f>IF('Employee Info'!AK38="","",'Employee Info'!AK38)</f>
        <v/>
      </c>
      <c r="P39" s="100" t="str">
        <f>IF('Employee Info'!AL38="","",'Employee Info'!AL38)</f>
        <v/>
      </c>
      <c r="Q39" s="67" t="b">
        <f t="shared" si="0"/>
        <v>0</v>
      </c>
    </row>
    <row r="40" spans="1:17" ht="13.5" hidden="1">
      <c r="A40" s="64" t="str">
        <f>IF('Employee Info'!D39="","",'Employee Info'!D39)</f>
        <v/>
      </c>
      <c r="B40" s="100" t="str">
        <f>IF('Employee Info'!B39="","",'Employee Info'!B39)</f>
        <v/>
      </c>
      <c r="C40" s="100" t="str">
        <f>IF('Employee Info'!C39="","",'Employee Info'!C39)</f>
        <v/>
      </c>
      <c r="D40" s="100" t="str">
        <f>IF('Employee Info'!A39="","",'Employee Info'!A39)</f>
        <v/>
      </c>
      <c r="E40" s="100"/>
      <c r="F40" s="101" t="str">
        <f>IF('Employee Info'!E39="","",'Employee Info'!E39)</f>
        <v/>
      </c>
      <c r="G40" s="100" t="str">
        <f>IF('Employee Info'!F39="","",'Employee Info'!F39)</f>
        <v/>
      </c>
      <c r="H40" s="100" t="str">
        <f>IF('Employee Info'!AP39="","",'Employee Info'!AP39)</f>
        <v/>
      </c>
      <c r="I40" s="100"/>
      <c r="J40" s="100" t="str">
        <f>IF('Employee Info'!AQ39="","",'Employee Info'!AQ39)</f>
        <v/>
      </c>
      <c r="K40" s="100" t="str">
        <f>IF('Employee Info'!AR39="","",'Employee Info'!AR39)</f>
        <v/>
      </c>
      <c r="L40" s="100" t="str">
        <f>IF('Employee Info'!AS39="","",'Employee Info'!AS39)</f>
        <v/>
      </c>
      <c r="M40" s="100" t="str">
        <f>IF('Employee Info'!AT39="","",'Employee Info'!AT39)</f>
        <v/>
      </c>
      <c r="N40" s="101" t="str">
        <f>IF('Employee Info'!K39="","",'Employee Info'!K39)</f>
        <v/>
      </c>
      <c r="O40" s="100" t="str">
        <f>IF('Employee Info'!AK39="","",'Employee Info'!AK39)</f>
        <v/>
      </c>
      <c r="P40" s="100" t="str">
        <f>IF('Employee Info'!AL39="","",'Employee Info'!AL39)</f>
        <v/>
      </c>
      <c r="Q40" s="67" t="b">
        <f t="shared" si="0"/>
        <v>0</v>
      </c>
    </row>
    <row r="41" spans="1:17" ht="13.5" hidden="1">
      <c r="A41" s="64" t="str">
        <f>IF('Employee Info'!D40="","",'Employee Info'!D40)</f>
        <v/>
      </c>
      <c r="B41" s="100" t="str">
        <f>IF('Employee Info'!B40="","",'Employee Info'!B40)</f>
        <v/>
      </c>
      <c r="C41" s="100" t="str">
        <f>IF('Employee Info'!C40="","",'Employee Info'!C40)</f>
        <v/>
      </c>
      <c r="D41" s="100" t="str">
        <f>IF('Employee Info'!A40="","",'Employee Info'!A40)</f>
        <v/>
      </c>
      <c r="E41" s="100"/>
      <c r="F41" s="101" t="str">
        <f>IF('Employee Info'!E40="","",'Employee Info'!E40)</f>
        <v/>
      </c>
      <c r="G41" s="100" t="str">
        <f>IF('Employee Info'!F40="","",'Employee Info'!F40)</f>
        <v/>
      </c>
      <c r="H41" s="100" t="str">
        <f>IF('Employee Info'!AP40="","",'Employee Info'!AP40)</f>
        <v/>
      </c>
      <c r="I41" s="100"/>
      <c r="J41" s="100" t="str">
        <f>IF('Employee Info'!AQ40="","",'Employee Info'!AQ40)</f>
        <v/>
      </c>
      <c r="K41" s="100" t="str">
        <f>IF('Employee Info'!AR40="","",'Employee Info'!AR40)</f>
        <v/>
      </c>
      <c r="L41" s="100" t="str">
        <f>IF('Employee Info'!AS40="","",'Employee Info'!AS40)</f>
        <v/>
      </c>
      <c r="M41" s="100" t="str">
        <f>IF('Employee Info'!AT40="","",'Employee Info'!AT40)</f>
        <v/>
      </c>
      <c r="N41" s="101" t="str">
        <f>IF('Employee Info'!K40="","",'Employee Info'!K40)</f>
        <v/>
      </c>
      <c r="O41" s="100" t="str">
        <f>IF('Employee Info'!AK40="","",'Employee Info'!AK40)</f>
        <v/>
      </c>
      <c r="P41" s="100" t="str">
        <f>IF('Employee Info'!AL40="","",'Employee Info'!AL40)</f>
        <v/>
      </c>
      <c r="Q41" s="67" t="b">
        <f t="shared" si="0"/>
        <v>0</v>
      </c>
    </row>
    <row r="42" spans="1:17" ht="13.5" hidden="1">
      <c r="A42" s="64" t="str">
        <f>IF('Employee Info'!D41="","",'Employee Info'!D41)</f>
        <v/>
      </c>
      <c r="B42" s="100" t="str">
        <f>IF('Employee Info'!B41="","",'Employee Info'!B41)</f>
        <v/>
      </c>
      <c r="C42" s="100" t="str">
        <f>IF('Employee Info'!C41="","",'Employee Info'!C41)</f>
        <v/>
      </c>
      <c r="D42" s="100" t="str">
        <f>IF('Employee Info'!A41="","",'Employee Info'!A41)</f>
        <v/>
      </c>
      <c r="E42" s="100"/>
      <c r="F42" s="101" t="str">
        <f>IF('Employee Info'!E41="","",'Employee Info'!E41)</f>
        <v/>
      </c>
      <c r="G42" s="100" t="str">
        <f>IF('Employee Info'!F41="","",'Employee Info'!F41)</f>
        <v/>
      </c>
      <c r="H42" s="100" t="str">
        <f>IF('Employee Info'!AP41="","",'Employee Info'!AP41)</f>
        <v/>
      </c>
      <c r="I42" s="100"/>
      <c r="J42" s="100" t="str">
        <f>IF('Employee Info'!AQ41="","",'Employee Info'!AQ41)</f>
        <v/>
      </c>
      <c r="K42" s="100" t="str">
        <f>IF('Employee Info'!AR41="","",'Employee Info'!AR41)</f>
        <v/>
      </c>
      <c r="L42" s="100" t="str">
        <f>IF('Employee Info'!AS41="","",'Employee Info'!AS41)</f>
        <v/>
      </c>
      <c r="M42" s="100" t="str">
        <f>IF('Employee Info'!AT41="","",'Employee Info'!AT41)</f>
        <v/>
      </c>
      <c r="N42" s="101" t="str">
        <f>IF('Employee Info'!K41="","",'Employee Info'!K41)</f>
        <v/>
      </c>
      <c r="O42" s="100" t="str">
        <f>IF('Employee Info'!AK41="","",'Employee Info'!AK41)</f>
        <v/>
      </c>
      <c r="P42" s="100" t="str">
        <f>IF('Employee Info'!AL41="","",'Employee Info'!AL41)</f>
        <v/>
      </c>
      <c r="Q42" s="67" t="b">
        <f t="shared" si="0"/>
        <v>0</v>
      </c>
    </row>
    <row r="43" spans="1:17" ht="13.5" hidden="1">
      <c r="A43" s="64" t="str">
        <f>IF('Employee Info'!D42="","",'Employee Info'!D42)</f>
        <v/>
      </c>
      <c r="B43" s="100" t="str">
        <f>IF('Employee Info'!B42="","",'Employee Info'!B42)</f>
        <v/>
      </c>
      <c r="C43" s="100" t="str">
        <f>IF('Employee Info'!C42="","",'Employee Info'!C42)</f>
        <v/>
      </c>
      <c r="D43" s="100" t="str">
        <f>IF('Employee Info'!A42="","",'Employee Info'!A42)</f>
        <v/>
      </c>
      <c r="E43" s="100"/>
      <c r="F43" s="101" t="str">
        <f>IF('Employee Info'!E42="","",'Employee Info'!E42)</f>
        <v/>
      </c>
      <c r="G43" s="100" t="str">
        <f>IF('Employee Info'!F42="","",'Employee Info'!F42)</f>
        <v/>
      </c>
      <c r="H43" s="100" t="str">
        <f>IF('Employee Info'!AP42="","",'Employee Info'!AP42)</f>
        <v/>
      </c>
      <c r="I43" s="100"/>
      <c r="J43" s="100" t="str">
        <f>IF('Employee Info'!AQ42="","",'Employee Info'!AQ42)</f>
        <v/>
      </c>
      <c r="K43" s="100" t="str">
        <f>IF('Employee Info'!AR42="","",'Employee Info'!AR42)</f>
        <v/>
      </c>
      <c r="L43" s="100" t="str">
        <f>IF('Employee Info'!AS42="","",'Employee Info'!AS42)</f>
        <v/>
      </c>
      <c r="M43" s="100" t="str">
        <f>IF('Employee Info'!AT42="","",'Employee Info'!AT42)</f>
        <v/>
      </c>
      <c r="N43" s="101" t="str">
        <f>IF('Employee Info'!K42="","",'Employee Info'!K42)</f>
        <v/>
      </c>
      <c r="O43" s="100" t="str">
        <f>IF('Employee Info'!AK42="","",'Employee Info'!AK42)</f>
        <v/>
      </c>
      <c r="P43" s="100" t="str">
        <f>IF('Employee Info'!AL42="","",'Employee Info'!AL42)</f>
        <v/>
      </c>
      <c r="Q43" s="67" t="b">
        <f t="shared" si="0"/>
        <v>0</v>
      </c>
    </row>
    <row r="44" spans="1:17" ht="13.5" hidden="1">
      <c r="A44" s="64" t="str">
        <f>IF('Employee Info'!D43="","",'Employee Info'!D43)</f>
        <v/>
      </c>
      <c r="B44" s="100" t="str">
        <f>IF('Employee Info'!B43="","",'Employee Info'!B43)</f>
        <v/>
      </c>
      <c r="C44" s="100" t="str">
        <f>IF('Employee Info'!C43="","",'Employee Info'!C43)</f>
        <v/>
      </c>
      <c r="D44" s="100" t="str">
        <f>IF('Employee Info'!A43="","",'Employee Info'!A43)</f>
        <v/>
      </c>
      <c r="E44" s="100"/>
      <c r="F44" s="101" t="str">
        <f>IF('Employee Info'!E43="","",'Employee Info'!E43)</f>
        <v/>
      </c>
      <c r="G44" s="100" t="str">
        <f>IF('Employee Info'!F43="","",'Employee Info'!F43)</f>
        <v/>
      </c>
      <c r="H44" s="100" t="str">
        <f>IF('Employee Info'!AP43="","",'Employee Info'!AP43)</f>
        <v/>
      </c>
      <c r="I44" s="100"/>
      <c r="J44" s="100" t="str">
        <f>IF('Employee Info'!AQ43="","",'Employee Info'!AQ43)</f>
        <v/>
      </c>
      <c r="K44" s="100" t="str">
        <f>IF('Employee Info'!AR43="","",'Employee Info'!AR43)</f>
        <v/>
      </c>
      <c r="L44" s="100" t="str">
        <f>IF('Employee Info'!AS43="","",'Employee Info'!AS43)</f>
        <v/>
      </c>
      <c r="M44" s="100" t="str">
        <f>IF('Employee Info'!AT43="","",'Employee Info'!AT43)</f>
        <v/>
      </c>
      <c r="N44" s="101" t="str">
        <f>IF('Employee Info'!K43="","",'Employee Info'!K43)</f>
        <v/>
      </c>
      <c r="O44" s="100" t="str">
        <f>IF('Employee Info'!AK43="","",'Employee Info'!AK43)</f>
        <v/>
      </c>
      <c r="P44" s="100" t="str">
        <f>IF('Employee Info'!AL43="","",'Employee Info'!AL43)</f>
        <v/>
      </c>
      <c r="Q44" s="67" t="b">
        <f t="shared" si="0"/>
        <v>0</v>
      </c>
    </row>
    <row r="45" spans="1:17" ht="13.5" hidden="1">
      <c r="A45" s="64" t="str">
        <f>IF('Employee Info'!D44="","",'Employee Info'!D44)</f>
        <v/>
      </c>
      <c r="B45" s="100" t="str">
        <f>IF('Employee Info'!B44="","",'Employee Info'!B44)</f>
        <v/>
      </c>
      <c r="C45" s="100" t="str">
        <f>IF('Employee Info'!C44="","",'Employee Info'!C44)</f>
        <v/>
      </c>
      <c r="D45" s="100" t="str">
        <f>IF('Employee Info'!A44="","",'Employee Info'!A44)</f>
        <v/>
      </c>
      <c r="E45" s="100"/>
      <c r="F45" s="101" t="str">
        <f>IF('Employee Info'!E44="","",'Employee Info'!E44)</f>
        <v/>
      </c>
      <c r="G45" s="100" t="str">
        <f>IF('Employee Info'!F44="","",'Employee Info'!F44)</f>
        <v/>
      </c>
      <c r="H45" s="100" t="str">
        <f>IF('Employee Info'!AP44="","",'Employee Info'!AP44)</f>
        <v/>
      </c>
      <c r="I45" s="100"/>
      <c r="J45" s="100" t="str">
        <f>IF('Employee Info'!AQ44="","",'Employee Info'!AQ44)</f>
        <v/>
      </c>
      <c r="K45" s="100" t="str">
        <f>IF('Employee Info'!AR44="","",'Employee Info'!AR44)</f>
        <v/>
      </c>
      <c r="L45" s="100" t="str">
        <f>IF('Employee Info'!AS44="","",'Employee Info'!AS44)</f>
        <v/>
      </c>
      <c r="M45" s="100" t="str">
        <f>IF('Employee Info'!AT44="","",'Employee Info'!AT44)</f>
        <v/>
      </c>
      <c r="N45" s="101" t="str">
        <f>IF('Employee Info'!K44="","",'Employee Info'!K44)</f>
        <v/>
      </c>
      <c r="O45" s="100" t="str">
        <f>IF('Employee Info'!AK44="","",'Employee Info'!AK44)</f>
        <v/>
      </c>
      <c r="P45" s="100" t="str">
        <f>IF('Employee Info'!AL44="","",'Employee Info'!AL44)</f>
        <v/>
      </c>
      <c r="Q45" s="67" t="b">
        <f t="shared" si="0"/>
        <v>0</v>
      </c>
    </row>
    <row r="46" spans="1:17" ht="13.5" hidden="1">
      <c r="A46" s="64" t="str">
        <f>IF('Employee Info'!D45="","",'Employee Info'!D45)</f>
        <v/>
      </c>
      <c r="B46" s="100" t="str">
        <f>IF('Employee Info'!B45="","",'Employee Info'!B45)</f>
        <v/>
      </c>
      <c r="C46" s="100" t="str">
        <f>IF('Employee Info'!C45="","",'Employee Info'!C45)</f>
        <v/>
      </c>
      <c r="D46" s="100" t="str">
        <f>IF('Employee Info'!A45="","",'Employee Info'!A45)</f>
        <v/>
      </c>
      <c r="E46" s="100"/>
      <c r="F46" s="101" t="str">
        <f>IF('Employee Info'!E45="","",'Employee Info'!E45)</f>
        <v/>
      </c>
      <c r="G46" s="100" t="str">
        <f>IF('Employee Info'!F45="","",'Employee Info'!F45)</f>
        <v/>
      </c>
      <c r="H46" s="100" t="str">
        <f>IF('Employee Info'!AP45="","",'Employee Info'!AP45)</f>
        <v/>
      </c>
      <c r="I46" s="100"/>
      <c r="J46" s="100" t="str">
        <f>IF('Employee Info'!AQ45="","",'Employee Info'!AQ45)</f>
        <v/>
      </c>
      <c r="K46" s="100" t="str">
        <f>IF('Employee Info'!AR45="","",'Employee Info'!AR45)</f>
        <v/>
      </c>
      <c r="L46" s="100" t="str">
        <f>IF('Employee Info'!AS45="","",'Employee Info'!AS45)</f>
        <v/>
      </c>
      <c r="M46" s="100" t="str">
        <f>IF('Employee Info'!AT45="","",'Employee Info'!AT45)</f>
        <v/>
      </c>
      <c r="N46" s="101" t="str">
        <f>IF('Employee Info'!K45="","",'Employee Info'!K45)</f>
        <v/>
      </c>
      <c r="O46" s="100" t="str">
        <f>IF('Employee Info'!AK45="","",'Employee Info'!AK45)</f>
        <v/>
      </c>
      <c r="P46" s="100" t="str">
        <f>IF('Employee Info'!AL45="","",'Employee Info'!AL45)</f>
        <v/>
      </c>
      <c r="Q46" s="67" t="b">
        <f t="shared" si="0"/>
        <v>0</v>
      </c>
    </row>
    <row r="47" spans="1:17" ht="13.5" hidden="1">
      <c r="A47" s="64" t="str">
        <f>IF('Employee Info'!D46="","",'Employee Info'!D46)</f>
        <v/>
      </c>
      <c r="B47" s="100" t="str">
        <f>IF('Employee Info'!B46="","",'Employee Info'!B46)</f>
        <v/>
      </c>
      <c r="C47" s="100" t="str">
        <f>IF('Employee Info'!C46="","",'Employee Info'!C46)</f>
        <v/>
      </c>
      <c r="D47" s="100" t="str">
        <f>IF('Employee Info'!A46="","",'Employee Info'!A46)</f>
        <v/>
      </c>
      <c r="E47" s="100"/>
      <c r="F47" s="101" t="str">
        <f>IF('Employee Info'!E46="","",'Employee Info'!E46)</f>
        <v/>
      </c>
      <c r="G47" s="100" t="str">
        <f>IF('Employee Info'!F46="","",'Employee Info'!F46)</f>
        <v/>
      </c>
      <c r="H47" s="100" t="str">
        <f>IF('Employee Info'!AP46="","",'Employee Info'!AP46)</f>
        <v/>
      </c>
      <c r="I47" s="100"/>
      <c r="J47" s="100" t="str">
        <f>IF('Employee Info'!AQ46="","",'Employee Info'!AQ46)</f>
        <v/>
      </c>
      <c r="K47" s="100" t="str">
        <f>IF('Employee Info'!AR46="","",'Employee Info'!AR46)</f>
        <v/>
      </c>
      <c r="L47" s="100" t="str">
        <f>IF('Employee Info'!AS46="","",'Employee Info'!AS46)</f>
        <v/>
      </c>
      <c r="M47" s="100" t="str">
        <f>IF('Employee Info'!AT46="","",'Employee Info'!AT46)</f>
        <v/>
      </c>
      <c r="N47" s="101" t="str">
        <f>IF('Employee Info'!K46="","",'Employee Info'!K46)</f>
        <v/>
      </c>
      <c r="O47" s="100" t="str">
        <f>IF('Employee Info'!AK46="","",'Employee Info'!AK46)</f>
        <v/>
      </c>
      <c r="P47" s="100" t="str">
        <f>IF('Employee Info'!AL46="","",'Employee Info'!AL46)</f>
        <v/>
      </c>
      <c r="Q47" s="67" t="b">
        <f t="shared" si="0"/>
        <v>0</v>
      </c>
    </row>
    <row r="48" spans="1:17" ht="13.5" hidden="1">
      <c r="A48" s="64" t="str">
        <f>IF('Employee Info'!D47="","",'Employee Info'!D47)</f>
        <v/>
      </c>
      <c r="B48" s="100" t="str">
        <f>IF('Employee Info'!B47="","",'Employee Info'!B47)</f>
        <v/>
      </c>
      <c r="C48" s="100" t="str">
        <f>IF('Employee Info'!C47="","",'Employee Info'!C47)</f>
        <v/>
      </c>
      <c r="D48" s="100" t="str">
        <f>IF('Employee Info'!A47="","",'Employee Info'!A47)</f>
        <v/>
      </c>
      <c r="E48" s="100"/>
      <c r="F48" s="101" t="str">
        <f>IF('Employee Info'!E47="","",'Employee Info'!E47)</f>
        <v/>
      </c>
      <c r="G48" s="100" t="str">
        <f>IF('Employee Info'!F47="","",'Employee Info'!F47)</f>
        <v/>
      </c>
      <c r="H48" s="100" t="str">
        <f>IF('Employee Info'!AP47="","",'Employee Info'!AP47)</f>
        <v/>
      </c>
      <c r="I48" s="100"/>
      <c r="J48" s="100" t="str">
        <f>IF('Employee Info'!AQ47="","",'Employee Info'!AQ47)</f>
        <v/>
      </c>
      <c r="K48" s="100" t="str">
        <f>IF('Employee Info'!AR47="","",'Employee Info'!AR47)</f>
        <v/>
      </c>
      <c r="L48" s="100" t="str">
        <f>IF('Employee Info'!AS47="","",'Employee Info'!AS47)</f>
        <v/>
      </c>
      <c r="M48" s="100" t="str">
        <f>IF('Employee Info'!AT47="","",'Employee Info'!AT47)</f>
        <v/>
      </c>
      <c r="N48" s="101" t="str">
        <f>IF('Employee Info'!K47="","",'Employee Info'!K47)</f>
        <v/>
      </c>
      <c r="O48" s="100" t="str">
        <f>IF('Employee Info'!AK47="","",'Employee Info'!AK47)</f>
        <v/>
      </c>
      <c r="P48" s="100" t="str">
        <f>IF('Employee Info'!AL47="","",'Employee Info'!AL47)</f>
        <v/>
      </c>
      <c r="Q48" s="67" t="b">
        <f t="shared" si="0"/>
        <v>0</v>
      </c>
    </row>
    <row r="49" spans="1:17" ht="13.5" hidden="1">
      <c r="A49" s="64" t="str">
        <f>IF('Employee Info'!D48="","",'Employee Info'!D48)</f>
        <v/>
      </c>
      <c r="B49" s="100" t="str">
        <f>IF('Employee Info'!B48="","",'Employee Info'!B48)</f>
        <v/>
      </c>
      <c r="C49" s="100" t="str">
        <f>IF('Employee Info'!C48="","",'Employee Info'!C48)</f>
        <v/>
      </c>
      <c r="D49" s="100" t="str">
        <f>IF('Employee Info'!A48="","",'Employee Info'!A48)</f>
        <v/>
      </c>
      <c r="E49" s="100"/>
      <c r="F49" s="101" t="str">
        <f>IF('Employee Info'!E48="","",'Employee Info'!E48)</f>
        <v/>
      </c>
      <c r="G49" s="100" t="str">
        <f>IF('Employee Info'!F48="","",'Employee Info'!F48)</f>
        <v/>
      </c>
      <c r="H49" s="100" t="str">
        <f>IF('Employee Info'!AP48="","",'Employee Info'!AP48)</f>
        <v/>
      </c>
      <c r="I49" s="100"/>
      <c r="J49" s="100" t="str">
        <f>IF('Employee Info'!AQ48="","",'Employee Info'!AQ48)</f>
        <v/>
      </c>
      <c r="K49" s="100" t="str">
        <f>IF('Employee Info'!AR48="","",'Employee Info'!AR48)</f>
        <v/>
      </c>
      <c r="L49" s="100" t="str">
        <f>IF('Employee Info'!AS48="","",'Employee Info'!AS48)</f>
        <v/>
      </c>
      <c r="M49" s="100" t="str">
        <f>IF('Employee Info'!AT48="","",'Employee Info'!AT48)</f>
        <v/>
      </c>
      <c r="N49" s="101" t="str">
        <f>IF('Employee Info'!K48="","",'Employee Info'!K48)</f>
        <v/>
      </c>
      <c r="O49" s="100" t="str">
        <f>IF('Employee Info'!AK48="","",'Employee Info'!AK48)</f>
        <v/>
      </c>
      <c r="P49" s="100" t="str">
        <f>IF('Employee Info'!AL48="","",'Employee Info'!AL48)</f>
        <v/>
      </c>
      <c r="Q49" s="67" t="b">
        <f t="shared" si="0"/>
        <v>0</v>
      </c>
    </row>
    <row r="50" spans="1:17" ht="13.5" hidden="1">
      <c r="A50" s="64" t="str">
        <f>IF('Employee Info'!D49="","",'Employee Info'!D49)</f>
        <v/>
      </c>
      <c r="B50" s="100" t="str">
        <f>IF('Employee Info'!B49="","",'Employee Info'!B49)</f>
        <v/>
      </c>
      <c r="C50" s="100" t="str">
        <f>IF('Employee Info'!C49="","",'Employee Info'!C49)</f>
        <v/>
      </c>
      <c r="D50" s="100" t="str">
        <f>IF('Employee Info'!A49="","",'Employee Info'!A49)</f>
        <v/>
      </c>
      <c r="E50" s="100"/>
      <c r="F50" s="101" t="str">
        <f>IF('Employee Info'!E49="","",'Employee Info'!E49)</f>
        <v/>
      </c>
      <c r="G50" s="100" t="str">
        <f>IF('Employee Info'!F49="","",'Employee Info'!F49)</f>
        <v/>
      </c>
      <c r="H50" s="100" t="str">
        <f>IF('Employee Info'!AP49="","",'Employee Info'!AP49)</f>
        <v/>
      </c>
      <c r="I50" s="100"/>
      <c r="J50" s="100" t="str">
        <f>IF('Employee Info'!AQ49="","",'Employee Info'!AQ49)</f>
        <v/>
      </c>
      <c r="K50" s="100" t="str">
        <f>IF('Employee Info'!AR49="","",'Employee Info'!AR49)</f>
        <v/>
      </c>
      <c r="L50" s="100" t="str">
        <f>IF('Employee Info'!AS49="","",'Employee Info'!AS49)</f>
        <v/>
      </c>
      <c r="M50" s="100" t="str">
        <f>IF('Employee Info'!AT49="","",'Employee Info'!AT49)</f>
        <v/>
      </c>
      <c r="N50" s="101" t="str">
        <f>IF('Employee Info'!K49="","",'Employee Info'!K49)</f>
        <v/>
      </c>
      <c r="O50" s="100" t="str">
        <f>IF('Employee Info'!AK49="","",'Employee Info'!AK49)</f>
        <v/>
      </c>
      <c r="P50" s="100" t="str">
        <f>IF('Employee Info'!AL49="","",'Employee Info'!AL49)</f>
        <v/>
      </c>
      <c r="Q50" s="67" t="b">
        <f t="shared" si="0"/>
        <v>0</v>
      </c>
    </row>
    <row r="51" spans="1:17" ht="13.5" hidden="1">
      <c r="A51" s="64" t="str">
        <f>IF('Employee Info'!D50="","",'Employee Info'!D50)</f>
        <v/>
      </c>
      <c r="B51" s="100" t="str">
        <f>IF('Employee Info'!B50="","",'Employee Info'!B50)</f>
        <v/>
      </c>
      <c r="C51" s="100" t="str">
        <f>IF('Employee Info'!C50="","",'Employee Info'!C50)</f>
        <v/>
      </c>
      <c r="D51" s="100" t="str">
        <f>IF('Employee Info'!A50="","",'Employee Info'!A50)</f>
        <v/>
      </c>
      <c r="E51" s="100"/>
      <c r="F51" s="101" t="str">
        <f>IF('Employee Info'!E50="","",'Employee Info'!E50)</f>
        <v/>
      </c>
      <c r="G51" s="100" t="str">
        <f>IF('Employee Info'!F50="","",'Employee Info'!F50)</f>
        <v/>
      </c>
      <c r="H51" s="100" t="str">
        <f>IF('Employee Info'!AP50="","",'Employee Info'!AP50)</f>
        <v/>
      </c>
      <c r="I51" s="100"/>
      <c r="J51" s="100" t="str">
        <f>IF('Employee Info'!AQ50="","",'Employee Info'!AQ50)</f>
        <v/>
      </c>
      <c r="K51" s="100" t="str">
        <f>IF('Employee Info'!AR50="","",'Employee Info'!AR50)</f>
        <v/>
      </c>
      <c r="L51" s="100" t="str">
        <f>IF('Employee Info'!AS50="","",'Employee Info'!AS50)</f>
        <v/>
      </c>
      <c r="M51" s="100" t="str">
        <f>IF('Employee Info'!AT50="","",'Employee Info'!AT50)</f>
        <v/>
      </c>
      <c r="N51" s="101" t="str">
        <f>IF('Employee Info'!K50="","",'Employee Info'!K50)</f>
        <v/>
      </c>
      <c r="O51" s="100" t="str">
        <f>IF('Employee Info'!AK50="","",'Employee Info'!AK50)</f>
        <v/>
      </c>
      <c r="P51" s="100" t="str">
        <f>IF('Employee Info'!AL50="","",'Employee Info'!AL50)</f>
        <v/>
      </c>
      <c r="Q51" s="67" t="b">
        <f t="shared" si="0"/>
        <v>0</v>
      </c>
    </row>
    <row r="52" spans="1:17" ht="13.5" hidden="1">
      <c r="A52" s="64" t="str">
        <f>IF('Employee Info'!D51="","",'Employee Info'!D51)</f>
        <v/>
      </c>
      <c r="B52" s="100" t="str">
        <f>IF('Employee Info'!B51="","",'Employee Info'!B51)</f>
        <v/>
      </c>
      <c r="C52" s="100" t="str">
        <f>IF('Employee Info'!C51="","",'Employee Info'!C51)</f>
        <v/>
      </c>
      <c r="D52" s="100" t="str">
        <f>IF('Employee Info'!A51="","",'Employee Info'!A51)</f>
        <v/>
      </c>
      <c r="E52" s="100"/>
      <c r="F52" s="101" t="str">
        <f>IF('Employee Info'!E51="","",'Employee Info'!E51)</f>
        <v/>
      </c>
      <c r="G52" s="100" t="str">
        <f>IF('Employee Info'!F51="","",'Employee Info'!F51)</f>
        <v/>
      </c>
      <c r="H52" s="100" t="str">
        <f>IF('Employee Info'!AP51="","",'Employee Info'!AP51)</f>
        <v/>
      </c>
      <c r="I52" s="100"/>
      <c r="J52" s="100" t="str">
        <f>IF('Employee Info'!AQ51="","",'Employee Info'!AQ51)</f>
        <v/>
      </c>
      <c r="K52" s="100" t="str">
        <f>IF('Employee Info'!AR51="","",'Employee Info'!AR51)</f>
        <v/>
      </c>
      <c r="L52" s="100" t="str">
        <f>IF('Employee Info'!AS51="","",'Employee Info'!AS51)</f>
        <v/>
      </c>
      <c r="M52" s="100" t="str">
        <f>IF('Employee Info'!AT51="","",'Employee Info'!AT51)</f>
        <v/>
      </c>
      <c r="N52" s="101" t="str">
        <f>IF('Employee Info'!K51="","",'Employee Info'!K51)</f>
        <v/>
      </c>
      <c r="O52" s="100" t="str">
        <f>IF('Employee Info'!AK51="","",'Employee Info'!AK51)</f>
        <v/>
      </c>
      <c r="P52" s="100" t="str">
        <f>IF('Employee Info'!AL51="","",'Employee Info'!AL51)</f>
        <v/>
      </c>
      <c r="Q52" s="67" t="b">
        <f t="shared" si="0"/>
        <v>0</v>
      </c>
    </row>
    <row r="53" spans="1:17" ht="13.5" hidden="1">
      <c r="A53" s="64" t="str">
        <f>IF('Employee Info'!D52="","",'Employee Info'!D52)</f>
        <v/>
      </c>
      <c r="B53" s="100" t="str">
        <f>IF('Employee Info'!B52="","",'Employee Info'!B52)</f>
        <v/>
      </c>
      <c r="C53" s="100" t="str">
        <f>IF('Employee Info'!C52="","",'Employee Info'!C52)</f>
        <v/>
      </c>
      <c r="D53" s="100" t="str">
        <f>IF('Employee Info'!A52="","",'Employee Info'!A52)</f>
        <v/>
      </c>
      <c r="E53" s="100"/>
      <c r="F53" s="101" t="str">
        <f>IF('Employee Info'!E52="","",'Employee Info'!E52)</f>
        <v/>
      </c>
      <c r="G53" s="100" t="str">
        <f>IF('Employee Info'!F52="","",'Employee Info'!F52)</f>
        <v/>
      </c>
      <c r="H53" s="100" t="str">
        <f>IF('Employee Info'!AP52="","",'Employee Info'!AP52)</f>
        <v/>
      </c>
      <c r="I53" s="100"/>
      <c r="J53" s="100" t="str">
        <f>IF('Employee Info'!AQ52="","",'Employee Info'!AQ52)</f>
        <v/>
      </c>
      <c r="K53" s="100" t="str">
        <f>IF('Employee Info'!AR52="","",'Employee Info'!AR52)</f>
        <v/>
      </c>
      <c r="L53" s="100" t="str">
        <f>IF('Employee Info'!AS52="","",'Employee Info'!AS52)</f>
        <v/>
      </c>
      <c r="M53" s="100" t="str">
        <f>IF('Employee Info'!AT52="","",'Employee Info'!AT52)</f>
        <v/>
      </c>
      <c r="N53" s="101" t="str">
        <f>IF('Employee Info'!K52="","",'Employee Info'!K52)</f>
        <v/>
      </c>
      <c r="O53" s="100" t="str">
        <f>IF('Employee Info'!AK52="","",'Employee Info'!AK52)</f>
        <v/>
      </c>
      <c r="P53" s="100" t="str">
        <f>IF('Employee Info'!AL52="","",'Employee Info'!AL52)</f>
        <v/>
      </c>
      <c r="Q53" s="67" t="b">
        <f t="shared" si="0"/>
        <v>0</v>
      </c>
    </row>
    <row r="54" spans="1:17" ht="13.5" hidden="1">
      <c r="A54" s="64" t="str">
        <f>IF('Employee Info'!D53="","",'Employee Info'!D53)</f>
        <v/>
      </c>
      <c r="B54" s="100" t="str">
        <f>IF('Employee Info'!B53="","",'Employee Info'!B53)</f>
        <v/>
      </c>
      <c r="C54" s="100" t="str">
        <f>IF('Employee Info'!C53="","",'Employee Info'!C53)</f>
        <v/>
      </c>
      <c r="D54" s="100" t="str">
        <f>IF('Employee Info'!A53="","",'Employee Info'!A53)</f>
        <v/>
      </c>
      <c r="E54" s="100"/>
      <c r="F54" s="101" t="str">
        <f>IF('Employee Info'!E53="","",'Employee Info'!E53)</f>
        <v/>
      </c>
      <c r="G54" s="100" t="str">
        <f>IF('Employee Info'!F53="","",'Employee Info'!F53)</f>
        <v/>
      </c>
      <c r="H54" s="100" t="str">
        <f>IF('Employee Info'!AP53="","",'Employee Info'!AP53)</f>
        <v/>
      </c>
      <c r="I54" s="100"/>
      <c r="J54" s="100" t="str">
        <f>IF('Employee Info'!AQ53="","",'Employee Info'!AQ53)</f>
        <v/>
      </c>
      <c r="K54" s="100" t="str">
        <f>IF('Employee Info'!AR53="","",'Employee Info'!AR53)</f>
        <v/>
      </c>
      <c r="L54" s="100" t="str">
        <f>IF('Employee Info'!AS53="","",'Employee Info'!AS53)</f>
        <v/>
      </c>
      <c r="M54" s="100" t="str">
        <f>IF('Employee Info'!AT53="","",'Employee Info'!AT53)</f>
        <v/>
      </c>
      <c r="N54" s="101" t="str">
        <f>IF('Employee Info'!K53="","",'Employee Info'!K53)</f>
        <v/>
      </c>
      <c r="O54" s="100" t="str">
        <f>IF('Employee Info'!AK53="","",'Employee Info'!AK53)</f>
        <v/>
      </c>
      <c r="P54" s="100" t="str">
        <f>IF('Employee Info'!AL53="","",'Employee Info'!AL53)</f>
        <v/>
      </c>
      <c r="Q54" s="67" t="b">
        <f t="shared" si="0"/>
        <v>0</v>
      </c>
    </row>
    <row r="55" spans="1:17" ht="13.5" hidden="1">
      <c r="A55" s="64" t="str">
        <f>IF('Employee Info'!D54="","",'Employee Info'!D54)</f>
        <v/>
      </c>
      <c r="B55" s="100" t="str">
        <f>IF('Employee Info'!B54="","",'Employee Info'!B54)</f>
        <v/>
      </c>
      <c r="C55" s="100" t="str">
        <f>IF('Employee Info'!C54="","",'Employee Info'!C54)</f>
        <v/>
      </c>
      <c r="D55" s="100" t="str">
        <f>IF('Employee Info'!A54="","",'Employee Info'!A54)</f>
        <v/>
      </c>
      <c r="E55" s="100"/>
      <c r="F55" s="101" t="str">
        <f>IF('Employee Info'!E54="","",'Employee Info'!E54)</f>
        <v/>
      </c>
      <c r="G55" s="100" t="str">
        <f>IF('Employee Info'!F54="","",'Employee Info'!F54)</f>
        <v/>
      </c>
      <c r="H55" s="100" t="str">
        <f>IF('Employee Info'!AP54="","",'Employee Info'!AP54)</f>
        <v/>
      </c>
      <c r="I55" s="100"/>
      <c r="J55" s="100" t="str">
        <f>IF('Employee Info'!AQ54="","",'Employee Info'!AQ54)</f>
        <v/>
      </c>
      <c r="K55" s="100" t="str">
        <f>IF('Employee Info'!AR54="","",'Employee Info'!AR54)</f>
        <v/>
      </c>
      <c r="L55" s="100" t="str">
        <f>IF('Employee Info'!AS54="","",'Employee Info'!AS54)</f>
        <v/>
      </c>
      <c r="M55" s="100" t="str">
        <f>IF('Employee Info'!AT54="","",'Employee Info'!AT54)</f>
        <v/>
      </c>
      <c r="N55" s="101" t="str">
        <f>IF('Employee Info'!K54="","",'Employee Info'!K54)</f>
        <v/>
      </c>
      <c r="O55" s="100" t="str">
        <f>IF('Employee Info'!AK54="","",'Employee Info'!AK54)</f>
        <v/>
      </c>
      <c r="P55" s="100" t="str">
        <f>IF('Employee Info'!AL54="","",'Employee Info'!AL54)</f>
        <v/>
      </c>
      <c r="Q55" s="67" t="b">
        <f t="shared" si="0"/>
        <v>0</v>
      </c>
    </row>
    <row r="56" spans="1:17" ht="13.5" hidden="1">
      <c r="A56" s="64" t="str">
        <f>IF('Employee Info'!D55="","",'Employee Info'!D55)</f>
        <v/>
      </c>
      <c r="B56" s="100" t="str">
        <f>IF('Employee Info'!B55="","",'Employee Info'!B55)</f>
        <v/>
      </c>
      <c r="C56" s="100" t="str">
        <f>IF('Employee Info'!C55="","",'Employee Info'!C55)</f>
        <v/>
      </c>
      <c r="D56" s="100" t="str">
        <f>IF('Employee Info'!A55="","",'Employee Info'!A55)</f>
        <v/>
      </c>
      <c r="E56" s="100"/>
      <c r="F56" s="101" t="str">
        <f>IF('Employee Info'!E55="","",'Employee Info'!E55)</f>
        <v/>
      </c>
      <c r="G56" s="100" t="str">
        <f>IF('Employee Info'!F55="","",'Employee Info'!F55)</f>
        <v/>
      </c>
      <c r="H56" s="100" t="str">
        <f>IF('Employee Info'!AP55="","",'Employee Info'!AP55)</f>
        <v/>
      </c>
      <c r="I56" s="100"/>
      <c r="J56" s="100" t="str">
        <f>IF('Employee Info'!AQ55="","",'Employee Info'!AQ55)</f>
        <v/>
      </c>
      <c r="K56" s="100" t="str">
        <f>IF('Employee Info'!AR55="","",'Employee Info'!AR55)</f>
        <v/>
      </c>
      <c r="L56" s="100" t="str">
        <f>IF('Employee Info'!AS55="","",'Employee Info'!AS55)</f>
        <v/>
      </c>
      <c r="M56" s="100" t="str">
        <f>IF('Employee Info'!AT55="","",'Employee Info'!AT55)</f>
        <v/>
      </c>
      <c r="N56" s="101" t="str">
        <f>IF('Employee Info'!K55="","",'Employee Info'!K55)</f>
        <v/>
      </c>
      <c r="O56" s="100" t="str">
        <f>IF('Employee Info'!AK55="","",'Employee Info'!AK55)</f>
        <v/>
      </c>
      <c r="P56" s="100" t="str">
        <f>IF('Employee Info'!AL55="","",'Employee Info'!AL55)</f>
        <v/>
      </c>
      <c r="Q56" s="67" t="b">
        <f t="shared" si="0"/>
        <v>0</v>
      </c>
    </row>
    <row r="57" spans="1:17" ht="13.5" hidden="1">
      <c r="A57" s="64" t="str">
        <f>IF('Employee Info'!D56="","",'Employee Info'!D56)</f>
        <v/>
      </c>
      <c r="B57" s="100" t="str">
        <f>IF('Employee Info'!B56="","",'Employee Info'!B56)</f>
        <v/>
      </c>
      <c r="C57" s="100" t="str">
        <f>IF('Employee Info'!C56="","",'Employee Info'!C56)</f>
        <v/>
      </c>
      <c r="D57" s="100" t="str">
        <f>IF('Employee Info'!A56="","",'Employee Info'!A56)</f>
        <v/>
      </c>
      <c r="E57" s="100"/>
      <c r="F57" s="101" t="str">
        <f>IF('Employee Info'!E56="","",'Employee Info'!E56)</f>
        <v/>
      </c>
      <c r="G57" s="100" t="str">
        <f>IF('Employee Info'!F56="","",'Employee Info'!F56)</f>
        <v/>
      </c>
      <c r="H57" s="100" t="str">
        <f>IF('Employee Info'!AP56="","",'Employee Info'!AP56)</f>
        <v/>
      </c>
      <c r="I57" s="100"/>
      <c r="J57" s="100" t="str">
        <f>IF('Employee Info'!AQ56="","",'Employee Info'!AQ56)</f>
        <v/>
      </c>
      <c r="K57" s="100" t="str">
        <f>IF('Employee Info'!AR56="","",'Employee Info'!AR56)</f>
        <v/>
      </c>
      <c r="L57" s="100" t="str">
        <f>IF('Employee Info'!AS56="","",'Employee Info'!AS56)</f>
        <v/>
      </c>
      <c r="M57" s="100" t="str">
        <f>IF('Employee Info'!AT56="","",'Employee Info'!AT56)</f>
        <v/>
      </c>
      <c r="N57" s="101" t="str">
        <f>IF('Employee Info'!K56="","",'Employee Info'!K56)</f>
        <v/>
      </c>
      <c r="O57" s="100" t="str">
        <f>IF('Employee Info'!AK56="","",'Employee Info'!AK56)</f>
        <v/>
      </c>
      <c r="P57" s="100" t="str">
        <f>IF('Employee Info'!AL56="","",'Employee Info'!AL56)</f>
        <v/>
      </c>
      <c r="Q57" s="67" t="b">
        <f t="shared" si="0"/>
        <v>0</v>
      </c>
    </row>
    <row r="58" spans="1:17" ht="13.5" hidden="1">
      <c r="A58" s="64" t="str">
        <f>IF('Employee Info'!D57="","",'Employee Info'!D57)</f>
        <v/>
      </c>
      <c r="B58" s="100" t="str">
        <f>IF('Employee Info'!B57="","",'Employee Info'!B57)</f>
        <v/>
      </c>
      <c r="C58" s="100" t="str">
        <f>IF('Employee Info'!C57="","",'Employee Info'!C57)</f>
        <v/>
      </c>
      <c r="D58" s="100" t="str">
        <f>IF('Employee Info'!A57="","",'Employee Info'!A57)</f>
        <v/>
      </c>
      <c r="E58" s="100"/>
      <c r="F58" s="101" t="str">
        <f>IF('Employee Info'!E57="","",'Employee Info'!E57)</f>
        <v/>
      </c>
      <c r="G58" s="100" t="str">
        <f>IF('Employee Info'!F57="","",'Employee Info'!F57)</f>
        <v/>
      </c>
      <c r="H58" s="100" t="str">
        <f>IF('Employee Info'!AP57="","",'Employee Info'!AP57)</f>
        <v/>
      </c>
      <c r="I58" s="100"/>
      <c r="J58" s="100" t="str">
        <f>IF('Employee Info'!AQ57="","",'Employee Info'!AQ57)</f>
        <v/>
      </c>
      <c r="K58" s="100" t="str">
        <f>IF('Employee Info'!AR57="","",'Employee Info'!AR57)</f>
        <v/>
      </c>
      <c r="L58" s="100" t="str">
        <f>IF('Employee Info'!AS57="","",'Employee Info'!AS57)</f>
        <v/>
      </c>
      <c r="M58" s="100" t="str">
        <f>IF('Employee Info'!AT57="","",'Employee Info'!AT57)</f>
        <v/>
      </c>
      <c r="N58" s="101" t="str">
        <f>IF('Employee Info'!K57="","",'Employee Info'!K57)</f>
        <v/>
      </c>
      <c r="O58" s="100" t="str">
        <f>IF('Employee Info'!AK57="","",'Employee Info'!AK57)</f>
        <v/>
      </c>
      <c r="P58" s="100" t="str">
        <f>IF('Employee Info'!AL57="","",'Employee Info'!AL57)</f>
        <v/>
      </c>
      <c r="Q58" s="67" t="b">
        <f t="shared" si="0"/>
        <v>0</v>
      </c>
    </row>
    <row r="59" spans="1:17" ht="13.5" hidden="1">
      <c r="A59" s="64" t="str">
        <f>IF('Employee Info'!D58="","",'Employee Info'!D58)</f>
        <v/>
      </c>
      <c r="B59" s="100" t="str">
        <f>IF('Employee Info'!B58="","",'Employee Info'!B58)</f>
        <v/>
      </c>
      <c r="C59" s="100" t="str">
        <f>IF('Employee Info'!C58="","",'Employee Info'!C58)</f>
        <v/>
      </c>
      <c r="D59" s="100" t="str">
        <f>IF('Employee Info'!A58="","",'Employee Info'!A58)</f>
        <v/>
      </c>
      <c r="E59" s="100"/>
      <c r="F59" s="101" t="str">
        <f>IF('Employee Info'!E58="","",'Employee Info'!E58)</f>
        <v/>
      </c>
      <c r="G59" s="100" t="str">
        <f>IF('Employee Info'!F58="","",'Employee Info'!F58)</f>
        <v/>
      </c>
      <c r="H59" s="100" t="str">
        <f>IF('Employee Info'!AP58="","",'Employee Info'!AP58)</f>
        <v/>
      </c>
      <c r="I59" s="100"/>
      <c r="J59" s="100" t="str">
        <f>IF('Employee Info'!AQ58="","",'Employee Info'!AQ58)</f>
        <v/>
      </c>
      <c r="K59" s="100" t="str">
        <f>IF('Employee Info'!AR58="","",'Employee Info'!AR58)</f>
        <v/>
      </c>
      <c r="L59" s="100" t="str">
        <f>IF('Employee Info'!AS58="","",'Employee Info'!AS58)</f>
        <v/>
      </c>
      <c r="M59" s="100" t="str">
        <f>IF('Employee Info'!AT58="","",'Employee Info'!AT58)</f>
        <v/>
      </c>
      <c r="N59" s="101" t="str">
        <f>IF('Employee Info'!K58="","",'Employee Info'!K58)</f>
        <v/>
      </c>
      <c r="O59" s="100" t="str">
        <f>IF('Employee Info'!AK58="","",'Employee Info'!AK58)</f>
        <v/>
      </c>
      <c r="P59" s="100" t="str">
        <f>IF('Employee Info'!AL58="","",'Employee Info'!AL58)</f>
        <v/>
      </c>
      <c r="Q59" s="67" t="b">
        <f t="shared" si="0"/>
        <v>0</v>
      </c>
    </row>
    <row r="60" spans="1:17" ht="13.5" hidden="1">
      <c r="A60" s="64" t="str">
        <f>IF('Employee Info'!D59="","",'Employee Info'!D59)</f>
        <v/>
      </c>
      <c r="B60" s="100" t="str">
        <f>IF('Employee Info'!B59="","",'Employee Info'!B59)</f>
        <v/>
      </c>
      <c r="C60" s="100" t="str">
        <f>IF('Employee Info'!C59="","",'Employee Info'!C59)</f>
        <v/>
      </c>
      <c r="D60" s="100" t="str">
        <f>IF('Employee Info'!A59="","",'Employee Info'!A59)</f>
        <v/>
      </c>
      <c r="E60" s="100"/>
      <c r="F60" s="101" t="str">
        <f>IF('Employee Info'!E59="","",'Employee Info'!E59)</f>
        <v/>
      </c>
      <c r="G60" s="100" t="str">
        <f>IF('Employee Info'!F59="","",'Employee Info'!F59)</f>
        <v/>
      </c>
      <c r="H60" s="100" t="str">
        <f>IF('Employee Info'!AP59="","",'Employee Info'!AP59)</f>
        <v/>
      </c>
      <c r="I60" s="100"/>
      <c r="J60" s="100" t="str">
        <f>IF('Employee Info'!AQ59="","",'Employee Info'!AQ59)</f>
        <v/>
      </c>
      <c r="K60" s="100" t="str">
        <f>IF('Employee Info'!AR59="","",'Employee Info'!AR59)</f>
        <v/>
      </c>
      <c r="L60" s="100" t="str">
        <f>IF('Employee Info'!AS59="","",'Employee Info'!AS59)</f>
        <v/>
      </c>
      <c r="M60" s="100" t="str">
        <f>IF('Employee Info'!AT59="","",'Employee Info'!AT59)</f>
        <v/>
      </c>
      <c r="N60" s="101" t="str">
        <f>IF('Employee Info'!K59="","",'Employee Info'!K59)</f>
        <v/>
      </c>
      <c r="O60" s="100" t="str">
        <f>IF('Employee Info'!AK59="","",'Employee Info'!AK59)</f>
        <v/>
      </c>
      <c r="P60" s="100" t="str">
        <f>IF('Employee Info'!AL59="","",'Employee Info'!AL59)</f>
        <v/>
      </c>
      <c r="Q60" s="67" t="b">
        <f t="shared" si="0"/>
        <v>0</v>
      </c>
    </row>
    <row r="61" spans="1:17" ht="13.5" hidden="1">
      <c r="A61" s="64" t="str">
        <f>IF('Employee Info'!D60="","",'Employee Info'!D60)</f>
        <v/>
      </c>
      <c r="B61" s="100" t="str">
        <f>IF('Employee Info'!B60="","",'Employee Info'!B60)</f>
        <v/>
      </c>
      <c r="C61" s="100" t="str">
        <f>IF('Employee Info'!C60="","",'Employee Info'!C60)</f>
        <v/>
      </c>
      <c r="D61" s="100" t="str">
        <f>IF('Employee Info'!A60="","",'Employee Info'!A60)</f>
        <v/>
      </c>
      <c r="E61" s="100"/>
      <c r="F61" s="101" t="str">
        <f>IF('Employee Info'!E60="","",'Employee Info'!E60)</f>
        <v/>
      </c>
      <c r="G61" s="100" t="str">
        <f>IF('Employee Info'!F60="","",'Employee Info'!F60)</f>
        <v/>
      </c>
      <c r="H61" s="100" t="str">
        <f>IF('Employee Info'!AP60="","",'Employee Info'!AP60)</f>
        <v/>
      </c>
      <c r="I61" s="100"/>
      <c r="J61" s="100" t="str">
        <f>IF('Employee Info'!AQ60="","",'Employee Info'!AQ60)</f>
        <v/>
      </c>
      <c r="K61" s="100" t="str">
        <f>IF('Employee Info'!AR60="","",'Employee Info'!AR60)</f>
        <v/>
      </c>
      <c r="L61" s="100" t="str">
        <f>IF('Employee Info'!AS60="","",'Employee Info'!AS60)</f>
        <v/>
      </c>
      <c r="M61" s="100" t="str">
        <f>IF('Employee Info'!AT60="","",'Employee Info'!AT60)</f>
        <v/>
      </c>
      <c r="N61" s="101" t="str">
        <f>IF('Employee Info'!K60="","",'Employee Info'!K60)</f>
        <v/>
      </c>
      <c r="O61" s="100" t="str">
        <f>IF('Employee Info'!AK60="","",'Employee Info'!AK60)</f>
        <v/>
      </c>
      <c r="P61" s="100" t="str">
        <f>IF('Employee Info'!AL60="","",'Employee Info'!AL60)</f>
        <v/>
      </c>
      <c r="Q61" s="67" t="b">
        <f t="shared" si="0"/>
        <v>0</v>
      </c>
    </row>
    <row r="62" spans="1:17" ht="13.5" hidden="1">
      <c r="A62" s="64" t="str">
        <f>IF('Employee Info'!D61="","",'Employee Info'!D61)</f>
        <v/>
      </c>
      <c r="B62" s="100" t="str">
        <f>IF('Employee Info'!B61="","",'Employee Info'!B61)</f>
        <v/>
      </c>
      <c r="C62" s="100" t="str">
        <f>IF('Employee Info'!C61="","",'Employee Info'!C61)</f>
        <v/>
      </c>
      <c r="D62" s="100" t="str">
        <f>IF('Employee Info'!A61="","",'Employee Info'!A61)</f>
        <v/>
      </c>
      <c r="E62" s="100"/>
      <c r="F62" s="101" t="str">
        <f>IF('Employee Info'!E61="","",'Employee Info'!E61)</f>
        <v/>
      </c>
      <c r="G62" s="100" t="str">
        <f>IF('Employee Info'!F61="","",'Employee Info'!F61)</f>
        <v/>
      </c>
      <c r="H62" s="100" t="str">
        <f>IF('Employee Info'!AP61="","",'Employee Info'!AP61)</f>
        <v/>
      </c>
      <c r="I62" s="100"/>
      <c r="J62" s="100" t="str">
        <f>IF('Employee Info'!AQ61="","",'Employee Info'!AQ61)</f>
        <v/>
      </c>
      <c r="K62" s="100" t="str">
        <f>IF('Employee Info'!AR61="","",'Employee Info'!AR61)</f>
        <v/>
      </c>
      <c r="L62" s="100" t="str">
        <f>IF('Employee Info'!AS61="","",'Employee Info'!AS61)</f>
        <v/>
      </c>
      <c r="M62" s="100" t="str">
        <f>IF('Employee Info'!AT61="","",'Employee Info'!AT61)</f>
        <v/>
      </c>
      <c r="N62" s="101" t="str">
        <f>IF('Employee Info'!K61="","",'Employee Info'!K61)</f>
        <v/>
      </c>
      <c r="O62" s="100" t="str">
        <f>IF('Employee Info'!AK61="","",'Employee Info'!AK61)</f>
        <v/>
      </c>
      <c r="P62" s="100" t="str">
        <f>IF('Employee Info'!AL61="","",'Employee Info'!AL61)</f>
        <v/>
      </c>
      <c r="Q62" s="67" t="b">
        <f t="shared" si="0"/>
        <v>0</v>
      </c>
    </row>
    <row r="63" spans="1:17" ht="13.5" hidden="1">
      <c r="A63" s="64" t="str">
        <f>IF('Employee Info'!D62="","",'Employee Info'!D62)</f>
        <v/>
      </c>
      <c r="B63" s="100" t="str">
        <f>IF('Employee Info'!B62="","",'Employee Info'!B62)</f>
        <v/>
      </c>
      <c r="C63" s="100" t="str">
        <f>IF('Employee Info'!C62="","",'Employee Info'!C62)</f>
        <v/>
      </c>
      <c r="D63" s="100" t="str">
        <f>IF('Employee Info'!A62="","",'Employee Info'!A62)</f>
        <v/>
      </c>
      <c r="E63" s="100"/>
      <c r="F63" s="101" t="str">
        <f>IF('Employee Info'!E62="","",'Employee Info'!E62)</f>
        <v/>
      </c>
      <c r="G63" s="100" t="str">
        <f>IF('Employee Info'!F62="","",'Employee Info'!F62)</f>
        <v/>
      </c>
      <c r="H63" s="100" t="str">
        <f>IF('Employee Info'!AP62="","",'Employee Info'!AP62)</f>
        <v/>
      </c>
      <c r="I63" s="100"/>
      <c r="J63" s="100" t="str">
        <f>IF('Employee Info'!AQ62="","",'Employee Info'!AQ62)</f>
        <v/>
      </c>
      <c r="K63" s="100" t="str">
        <f>IF('Employee Info'!AR62="","",'Employee Info'!AR62)</f>
        <v/>
      </c>
      <c r="L63" s="100" t="str">
        <f>IF('Employee Info'!AS62="","",'Employee Info'!AS62)</f>
        <v/>
      </c>
      <c r="M63" s="100" t="str">
        <f>IF('Employee Info'!AT62="","",'Employee Info'!AT62)</f>
        <v/>
      </c>
      <c r="N63" s="101" t="str">
        <f>IF('Employee Info'!K62="","",'Employee Info'!K62)</f>
        <v/>
      </c>
      <c r="O63" s="100" t="str">
        <f>IF('Employee Info'!AK62="","",'Employee Info'!AK62)</f>
        <v/>
      </c>
      <c r="P63" s="100" t="str">
        <f>IF('Employee Info'!AL62="","",'Employee Info'!AL62)</f>
        <v/>
      </c>
      <c r="Q63" s="67" t="b">
        <f t="shared" si="0"/>
        <v>0</v>
      </c>
    </row>
    <row r="64" spans="1:17" ht="13.5" hidden="1">
      <c r="A64" s="64" t="str">
        <f>IF('Employee Info'!D63="","",'Employee Info'!D63)</f>
        <v/>
      </c>
      <c r="B64" s="100" t="str">
        <f>IF('Employee Info'!B63="","",'Employee Info'!B63)</f>
        <v/>
      </c>
      <c r="C64" s="100" t="str">
        <f>IF('Employee Info'!C63="","",'Employee Info'!C63)</f>
        <v/>
      </c>
      <c r="D64" s="100" t="str">
        <f>IF('Employee Info'!A63="","",'Employee Info'!A63)</f>
        <v/>
      </c>
      <c r="E64" s="100"/>
      <c r="F64" s="101" t="str">
        <f>IF('Employee Info'!E63="","",'Employee Info'!E63)</f>
        <v/>
      </c>
      <c r="G64" s="100" t="str">
        <f>IF('Employee Info'!F63="","",'Employee Info'!F63)</f>
        <v/>
      </c>
      <c r="H64" s="100" t="str">
        <f>IF('Employee Info'!AP63="","",'Employee Info'!AP63)</f>
        <v/>
      </c>
      <c r="I64" s="100"/>
      <c r="J64" s="100" t="str">
        <f>IF('Employee Info'!AQ63="","",'Employee Info'!AQ63)</f>
        <v/>
      </c>
      <c r="K64" s="100" t="str">
        <f>IF('Employee Info'!AR63="","",'Employee Info'!AR63)</f>
        <v/>
      </c>
      <c r="L64" s="100" t="str">
        <f>IF('Employee Info'!AS63="","",'Employee Info'!AS63)</f>
        <v/>
      </c>
      <c r="M64" s="100" t="str">
        <f>IF('Employee Info'!AT63="","",'Employee Info'!AT63)</f>
        <v/>
      </c>
      <c r="N64" s="101" t="str">
        <f>IF('Employee Info'!K63="","",'Employee Info'!K63)</f>
        <v/>
      </c>
      <c r="O64" s="100" t="str">
        <f>IF('Employee Info'!AK63="","",'Employee Info'!AK63)</f>
        <v/>
      </c>
      <c r="P64" s="100" t="str">
        <f>IF('Employee Info'!AL63="","",'Employee Info'!AL63)</f>
        <v/>
      </c>
      <c r="Q64" s="67" t="b">
        <f t="shared" si="0"/>
        <v>0</v>
      </c>
    </row>
    <row r="65" spans="1:17" ht="13.5" hidden="1">
      <c r="A65" s="64" t="str">
        <f>IF('Employee Info'!D64="","",'Employee Info'!D64)</f>
        <v/>
      </c>
      <c r="B65" s="100" t="str">
        <f>IF('Employee Info'!B64="","",'Employee Info'!B64)</f>
        <v/>
      </c>
      <c r="C65" s="100" t="str">
        <f>IF('Employee Info'!C64="","",'Employee Info'!C64)</f>
        <v/>
      </c>
      <c r="D65" s="100" t="str">
        <f>IF('Employee Info'!A64="","",'Employee Info'!A64)</f>
        <v/>
      </c>
      <c r="E65" s="100"/>
      <c r="F65" s="101" t="str">
        <f>IF('Employee Info'!E64="","",'Employee Info'!E64)</f>
        <v/>
      </c>
      <c r="G65" s="100" t="str">
        <f>IF('Employee Info'!F64="","",'Employee Info'!F64)</f>
        <v/>
      </c>
      <c r="H65" s="100" t="str">
        <f>IF('Employee Info'!AP64="","",'Employee Info'!AP64)</f>
        <v/>
      </c>
      <c r="I65" s="100"/>
      <c r="J65" s="100" t="str">
        <f>IF('Employee Info'!AQ64="","",'Employee Info'!AQ64)</f>
        <v/>
      </c>
      <c r="K65" s="100" t="str">
        <f>IF('Employee Info'!AR64="","",'Employee Info'!AR64)</f>
        <v/>
      </c>
      <c r="L65" s="100" t="str">
        <f>IF('Employee Info'!AS64="","",'Employee Info'!AS64)</f>
        <v/>
      </c>
      <c r="M65" s="100" t="str">
        <f>IF('Employee Info'!AT64="","",'Employee Info'!AT64)</f>
        <v/>
      </c>
      <c r="N65" s="101" t="str">
        <f>IF('Employee Info'!K64="","",'Employee Info'!K64)</f>
        <v/>
      </c>
      <c r="O65" s="100" t="str">
        <f>IF('Employee Info'!AK64="","",'Employee Info'!AK64)</f>
        <v/>
      </c>
      <c r="P65" s="100" t="str">
        <f>IF('Employee Info'!AL64="","",'Employee Info'!AL64)</f>
        <v/>
      </c>
      <c r="Q65" s="67" t="b">
        <f t="shared" si="0"/>
        <v>0</v>
      </c>
    </row>
    <row r="66" spans="1:17" ht="13.5" hidden="1">
      <c r="A66" s="64" t="str">
        <f>IF('Employee Info'!D65="","",'Employee Info'!D65)</f>
        <v/>
      </c>
      <c r="B66" s="100" t="str">
        <f>IF('Employee Info'!B65="","",'Employee Info'!B65)</f>
        <v/>
      </c>
      <c r="C66" s="100" t="str">
        <f>IF('Employee Info'!C65="","",'Employee Info'!C65)</f>
        <v/>
      </c>
      <c r="D66" s="100" t="str">
        <f>IF('Employee Info'!A65="","",'Employee Info'!A65)</f>
        <v/>
      </c>
      <c r="E66" s="100"/>
      <c r="F66" s="101" t="str">
        <f>IF('Employee Info'!E65="","",'Employee Info'!E65)</f>
        <v/>
      </c>
      <c r="G66" s="100" t="str">
        <f>IF('Employee Info'!F65="","",'Employee Info'!F65)</f>
        <v/>
      </c>
      <c r="H66" s="100" t="str">
        <f>IF('Employee Info'!AP65="","",'Employee Info'!AP65)</f>
        <v/>
      </c>
      <c r="I66" s="100"/>
      <c r="J66" s="100" t="str">
        <f>IF('Employee Info'!AQ65="","",'Employee Info'!AQ65)</f>
        <v/>
      </c>
      <c r="K66" s="100" t="str">
        <f>IF('Employee Info'!AR65="","",'Employee Info'!AR65)</f>
        <v/>
      </c>
      <c r="L66" s="100" t="str">
        <f>IF('Employee Info'!AS65="","",'Employee Info'!AS65)</f>
        <v/>
      </c>
      <c r="M66" s="100" t="str">
        <f>IF('Employee Info'!AT65="","",'Employee Info'!AT65)</f>
        <v/>
      </c>
      <c r="N66" s="101" t="str">
        <f>IF('Employee Info'!K65="","",'Employee Info'!K65)</f>
        <v/>
      </c>
      <c r="O66" s="100" t="str">
        <f>IF('Employee Info'!AK65="","",'Employee Info'!AK65)</f>
        <v/>
      </c>
      <c r="P66" s="100" t="str">
        <f>IF('Employee Info'!AL65="","",'Employee Info'!AL65)</f>
        <v/>
      </c>
      <c r="Q66" s="67" t="b">
        <f t="shared" si="0"/>
        <v>0</v>
      </c>
    </row>
    <row r="67" spans="1:17" ht="13.5" hidden="1">
      <c r="A67" s="64" t="str">
        <f>IF('Employee Info'!D66="","",'Employee Info'!D66)</f>
        <v/>
      </c>
      <c r="B67" s="100" t="str">
        <f>IF('Employee Info'!B66="","",'Employee Info'!B66)</f>
        <v/>
      </c>
      <c r="C67" s="100" t="str">
        <f>IF('Employee Info'!C66="","",'Employee Info'!C66)</f>
        <v/>
      </c>
      <c r="D67" s="100" t="str">
        <f>IF('Employee Info'!A66="","",'Employee Info'!A66)</f>
        <v/>
      </c>
      <c r="E67" s="100"/>
      <c r="F67" s="101" t="str">
        <f>IF('Employee Info'!E66="","",'Employee Info'!E66)</f>
        <v/>
      </c>
      <c r="G67" s="100" t="str">
        <f>IF('Employee Info'!F66="","",'Employee Info'!F66)</f>
        <v/>
      </c>
      <c r="H67" s="100" t="str">
        <f>IF('Employee Info'!AP66="","",'Employee Info'!AP66)</f>
        <v/>
      </c>
      <c r="I67" s="100"/>
      <c r="J67" s="100" t="str">
        <f>IF('Employee Info'!AQ66="","",'Employee Info'!AQ66)</f>
        <v/>
      </c>
      <c r="K67" s="100" t="str">
        <f>IF('Employee Info'!AR66="","",'Employee Info'!AR66)</f>
        <v/>
      </c>
      <c r="L67" s="100" t="str">
        <f>IF('Employee Info'!AS66="","",'Employee Info'!AS66)</f>
        <v/>
      </c>
      <c r="M67" s="100" t="str">
        <f>IF('Employee Info'!AT66="","",'Employee Info'!AT66)</f>
        <v/>
      </c>
      <c r="N67" s="101" t="str">
        <f>IF('Employee Info'!K66="","",'Employee Info'!K66)</f>
        <v/>
      </c>
      <c r="O67" s="100" t="str">
        <f>IF('Employee Info'!AK66="","",'Employee Info'!AK66)</f>
        <v/>
      </c>
      <c r="P67" s="100" t="str">
        <f>IF('Employee Info'!AL66="","",'Employee Info'!AL66)</f>
        <v/>
      </c>
      <c r="Q67" s="67" t="b">
        <f t="shared" si="0"/>
        <v>0</v>
      </c>
    </row>
    <row r="68" spans="1:17" ht="13.5" hidden="1">
      <c r="A68" s="64" t="str">
        <f>IF('Employee Info'!D67="","",'Employee Info'!D67)</f>
        <v/>
      </c>
      <c r="B68" s="100" t="str">
        <f>IF('Employee Info'!B67="","",'Employee Info'!B67)</f>
        <v/>
      </c>
      <c r="C68" s="100" t="str">
        <f>IF('Employee Info'!C67="","",'Employee Info'!C67)</f>
        <v/>
      </c>
      <c r="D68" s="100" t="str">
        <f>IF('Employee Info'!A67="","",'Employee Info'!A67)</f>
        <v/>
      </c>
      <c r="E68" s="100"/>
      <c r="F68" s="101" t="str">
        <f>IF('Employee Info'!E67="","",'Employee Info'!E67)</f>
        <v/>
      </c>
      <c r="G68" s="100" t="str">
        <f>IF('Employee Info'!F67="","",'Employee Info'!F67)</f>
        <v/>
      </c>
      <c r="H68" s="100" t="str">
        <f>IF('Employee Info'!AP67="","",'Employee Info'!AP67)</f>
        <v/>
      </c>
      <c r="I68" s="100"/>
      <c r="J68" s="100" t="str">
        <f>IF('Employee Info'!AQ67="","",'Employee Info'!AQ67)</f>
        <v/>
      </c>
      <c r="K68" s="100" t="str">
        <f>IF('Employee Info'!AR67="","",'Employee Info'!AR67)</f>
        <v/>
      </c>
      <c r="L68" s="100" t="str">
        <f>IF('Employee Info'!AS67="","",'Employee Info'!AS67)</f>
        <v/>
      </c>
      <c r="M68" s="100" t="str">
        <f>IF('Employee Info'!AT67="","",'Employee Info'!AT67)</f>
        <v/>
      </c>
      <c r="N68" s="101" t="str">
        <f>IF('Employee Info'!K67="","",'Employee Info'!K67)</f>
        <v/>
      </c>
      <c r="O68" s="100" t="str">
        <f>IF('Employee Info'!AK67="","",'Employee Info'!AK67)</f>
        <v/>
      </c>
      <c r="P68" s="100" t="str">
        <f>IF('Employee Info'!AL67="","",'Employee Info'!AL67)</f>
        <v/>
      </c>
      <c r="Q68" s="67" t="b">
        <f t="shared" ref="Q68:Q131" si="1">OR(P68="Y",O68&lt;&gt;"")</f>
        <v>0</v>
      </c>
    </row>
    <row r="69" spans="1:17" ht="13.5" hidden="1">
      <c r="A69" s="64" t="str">
        <f>IF('Employee Info'!D68="","",'Employee Info'!D68)</f>
        <v/>
      </c>
      <c r="B69" s="100" t="str">
        <f>IF('Employee Info'!B68="","",'Employee Info'!B68)</f>
        <v/>
      </c>
      <c r="C69" s="100" t="str">
        <f>IF('Employee Info'!C68="","",'Employee Info'!C68)</f>
        <v/>
      </c>
      <c r="D69" s="100" t="str">
        <f>IF('Employee Info'!A68="","",'Employee Info'!A68)</f>
        <v/>
      </c>
      <c r="E69" s="100"/>
      <c r="F69" s="101" t="str">
        <f>IF('Employee Info'!E68="","",'Employee Info'!E68)</f>
        <v/>
      </c>
      <c r="G69" s="100" t="str">
        <f>IF('Employee Info'!F68="","",'Employee Info'!F68)</f>
        <v/>
      </c>
      <c r="H69" s="100" t="str">
        <f>IF('Employee Info'!AP68="","",'Employee Info'!AP68)</f>
        <v/>
      </c>
      <c r="I69" s="100"/>
      <c r="J69" s="100" t="str">
        <f>IF('Employee Info'!AQ68="","",'Employee Info'!AQ68)</f>
        <v/>
      </c>
      <c r="K69" s="100" t="str">
        <f>IF('Employee Info'!AR68="","",'Employee Info'!AR68)</f>
        <v/>
      </c>
      <c r="L69" s="100" t="str">
        <f>IF('Employee Info'!AS68="","",'Employee Info'!AS68)</f>
        <v/>
      </c>
      <c r="M69" s="100" t="str">
        <f>IF('Employee Info'!AT68="","",'Employee Info'!AT68)</f>
        <v/>
      </c>
      <c r="N69" s="101" t="str">
        <f>IF('Employee Info'!K68="","",'Employee Info'!K68)</f>
        <v/>
      </c>
      <c r="O69" s="100" t="str">
        <f>IF('Employee Info'!AK68="","",'Employee Info'!AK68)</f>
        <v/>
      </c>
      <c r="P69" s="100" t="str">
        <f>IF('Employee Info'!AL68="","",'Employee Info'!AL68)</f>
        <v/>
      </c>
      <c r="Q69" s="67" t="b">
        <f t="shared" si="1"/>
        <v>0</v>
      </c>
    </row>
    <row r="70" spans="1:17" ht="13.5" hidden="1">
      <c r="A70" s="64" t="str">
        <f>IF('Employee Info'!D69="","",'Employee Info'!D69)</f>
        <v/>
      </c>
      <c r="B70" s="100" t="str">
        <f>IF('Employee Info'!B69="","",'Employee Info'!B69)</f>
        <v/>
      </c>
      <c r="C70" s="100" t="str">
        <f>IF('Employee Info'!C69="","",'Employee Info'!C69)</f>
        <v/>
      </c>
      <c r="D70" s="100" t="str">
        <f>IF('Employee Info'!A69="","",'Employee Info'!A69)</f>
        <v/>
      </c>
      <c r="E70" s="100"/>
      <c r="F70" s="101" t="str">
        <f>IF('Employee Info'!E69="","",'Employee Info'!E69)</f>
        <v/>
      </c>
      <c r="G70" s="100" t="str">
        <f>IF('Employee Info'!F69="","",'Employee Info'!F69)</f>
        <v/>
      </c>
      <c r="H70" s="100" t="str">
        <f>IF('Employee Info'!AP69="","",'Employee Info'!AP69)</f>
        <v/>
      </c>
      <c r="I70" s="100"/>
      <c r="J70" s="100" t="str">
        <f>IF('Employee Info'!AQ69="","",'Employee Info'!AQ69)</f>
        <v/>
      </c>
      <c r="K70" s="100" t="str">
        <f>IF('Employee Info'!AR69="","",'Employee Info'!AR69)</f>
        <v/>
      </c>
      <c r="L70" s="100" t="str">
        <f>IF('Employee Info'!AS69="","",'Employee Info'!AS69)</f>
        <v/>
      </c>
      <c r="M70" s="100" t="str">
        <f>IF('Employee Info'!AT69="","",'Employee Info'!AT69)</f>
        <v/>
      </c>
      <c r="N70" s="101" t="str">
        <f>IF('Employee Info'!K69="","",'Employee Info'!K69)</f>
        <v/>
      </c>
      <c r="O70" s="100" t="str">
        <f>IF('Employee Info'!AK69="","",'Employee Info'!AK69)</f>
        <v/>
      </c>
      <c r="P70" s="100" t="str">
        <f>IF('Employee Info'!AL69="","",'Employee Info'!AL69)</f>
        <v/>
      </c>
      <c r="Q70" s="67" t="b">
        <f t="shared" si="1"/>
        <v>0</v>
      </c>
    </row>
    <row r="71" spans="1:17" ht="13.5" hidden="1">
      <c r="A71" s="64" t="str">
        <f>IF('Employee Info'!D70="","",'Employee Info'!D70)</f>
        <v/>
      </c>
      <c r="B71" s="100" t="str">
        <f>IF('Employee Info'!B70="","",'Employee Info'!B70)</f>
        <v/>
      </c>
      <c r="C71" s="100" t="str">
        <f>IF('Employee Info'!C70="","",'Employee Info'!C70)</f>
        <v/>
      </c>
      <c r="D71" s="100" t="str">
        <f>IF('Employee Info'!A70="","",'Employee Info'!A70)</f>
        <v/>
      </c>
      <c r="E71" s="100"/>
      <c r="F71" s="101" t="str">
        <f>IF('Employee Info'!E70="","",'Employee Info'!E70)</f>
        <v/>
      </c>
      <c r="G71" s="100" t="str">
        <f>IF('Employee Info'!F70="","",'Employee Info'!F70)</f>
        <v/>
      </c>
      <c r="H71" s="100" t="str">
        <f>IF('Employee Info'!AP70="","",'Employee Info'!AP70)</f>
        <v/>
      </c>
      <c r="I71" s="100"/>
      <c r="J71" s="100" t="str">
        <f>IF('Employee Info'!AQ70="","",'Employee Info'!AQ70)</f>
        <v/>
      </c>
      <c r="K71" s="100" t="str">
        <f>IF('Employee Info'!AR70="","",'Employee Info'!AR70)</f>
        <v/>
      </c>
      <c r="L71" s="100" t="str">
        <f>IF('Employee Info'!AS70="","",'Employee Info'!AS70)</f>
        <v/>
      </c>
      <c r="M71" s="100" t="str">
        <f>IF('Employee Info'!AT70="","",'Employee Info'!AT70)</f>
        <v/>
      </c>
      <c r="N71" s="101" t="str">
        <f>IF('Employee Info'!K70="","",'Employee Info'!K70)</f>
        <v/>
      </c>
      <c r="O71" s="100" t="str">
        <f>IF('Employee Info'!AK70="","",'Employee Info'!AK70)</f>
        <v/>
      </c>
      <c r="P71" s="100" t="str">
        <f>IF('Employee Info'!AL70="","",'Employee Info'!AL70)</f>
        <v/>
      </c>
      <c r="Q71" s="67" t="b">
        <f t="shared" si="1"/>
        <v>0</v>
      </c>
    </row>
    <row r="72" spans="1:17" ht="13.5" hidden="1">
      <c r="A72" s="64" t="str">
        <f>IF('Employee Info'!D71="","",'Employee Info'!D71)</f>
        <v/>
      </c>
      <c r="B72" s="100" t="str">
        <f>IF('Employee Info'!B71="","",'Employee Info'!B71)</f>
        <v/>
      </c>
      <c r="C72" s="100" t="str">
        <f>IF('Employee Info'!C71="","",'Employee Info'!C71)</f>
        <v/>
      </c>
      <c r="D72" s="100" t="str">
        <f>IF('Employee Info'!A71="","",'Employee Info'!A71)</f>
        <v/>
      </c>
      <c r="E72" s="100"/>
      <c r="F72" s="101" t="str">
        <f>IF('Employee Info'!E71="","",'Employee Info'!E71)</f>
        <v/>
      </c>
      <c r="G72" s="100" t="str">
        <f>IF('Employee Info'!F71="","",'Employee Info'!F71)</f>
        <v/>
      </c>
      <c r="H72" s="100" t="str">
        <f>IF('Employee Info'!AP71="","",'Employee Info'!AP71)</f>
        <v/>
      </c>
      <c r="I72" s="100"/>
      <c r="J72" s="100" t="str">
        <f>IF('Employee Info'!AQ71="","",'Employee Info'!AQ71)</f>
        <v/>
      </c>
      <c r="K72" s="100" t="str">
        <f>IF('Employee Info'!AR71="","",'Employee Info'!AR71)</f>
        <v/>
      </c>
      <c r="L72" s="100" t="str">
        <f>IF('Employee Info'!AS71="","",'Employee Info'!AS71)</f>
        <v/>
      </c>
      <c r="M72" s="100" t="str">
        <f>IF('Employee Info'!AT71="","",'Employee Info'!AT71)</f>
        <v/>
      </c>
      <c r="N72" s="101" t="str">
        <f>IF('Employee Info'!K71="","",'Employee Info'!K71)</f>
        <v/>
      </c>
      <c r="O72" s="100" t="str">
        <f>IF('Employee Info'!AK71="","",'Employee Info'!AK71)</f>
        <v/>
      </c>
      <c r="P72" s="100" t="str">
        <f>IF('Employee Info'!AL71="","",'Employee Info'!AL71)</f>
        <v/>
      </c>
      <c r="Q72" s="67" t="b">
        <f t="shared" si="1"/>
        <v>0</v>
      </c>
    </row>
    <row r="73" spans="1:17" ht="13.5" hidden="1">
      <c r="A73" s="64" t="str">
        <f>IF('Employee Info'!D72="","",'Employee Info'!D72)</f>
        <v/>
      </c>
      <c r="B73" s="100" t="str">
        <f>IF('Employee Info'!B72="","",'Employee Info'!B72)</f>
        <v/>
      </c>
      <c r="C73" s="100" t="str">
        <f>IF('Employee Info'!C72="","",'Employee Info'!C72)</f>
        <v/>
      </c>
      <c r="D73" s="100" t="str">
        <f>IF('Employee Info'!A72="","",'Employee Info'!A72)</f>
        <v/>
      </c>
      <c r="E73" s="100"/>
      <c r="F73" s="101" t="str">
        <f>IF('Employee Info'!E72="","",'Employee Info'!E72)</f>
        <v/>
      </c>
      <c r="G73" s="100" t="str">
        <f>IF('Employee Info'!F72="","",'Employee Info'!F72)</f>
        <v/>
      </c>
      <c r="H73" s="100" t="str">
        <f>IF('Employee Info'!AP72="","",'Employee Info'!AP72)</f>
        <v/>
      </c>
      <c r="I73" s="100"/>
      <c r="J73" s="100" t="str">
        <f>IF('Employee Info'!AQ72="","",'Employee Info'!AQ72)</f>
        <v/>
      </c>
      <c r="K73" s="100" t="str">
        <f>IF('Employee Info'!AR72="","",'Employee Info'!AR72)</f>
        <v/>
      </c>
      <c r="L73" s="100" t="str">
        <f>IF('Employee Info'!AS72="","",'Employee Info'!AS72)</f>
        <v/>
      </c>
      <c r="M73" s="100" t="str">
        <f>IF('Employee Info'!AT72="","",'Employee Info'!AT72)</f>
        <v/>
      </c>
      <c r="N73" s="101" t="str">
        <f>IF('Employee Info'!K72="","",'Employee Info'!K72)</f>
        <v/>
      </c>
      <c r="O73" s="100" t="str">
        <f>IF('Employee Info'!AK72="","",'Employee Info'!AK72)</f>
        <v/>
      </c>
      <c r="P73" s="100" t="str">
        <f>IF('Employee Info'!AL72="","",'Employee Info'!AL72)</f>
        <v/>
      </c>
      <c r="Q73" s="67" t="b">
        <f t="shared" si="1"/>
        <v>0</v>
      </c>
    </row>
    <row r="74" spans="1:17" ht="13.5" hidden="1">
      <c r="A74" s="64" t="str">
        <f>IF('Employee Info'!D73="","",'Employee Info'!D73)</f>
        <v/>
      </c>
      <c r="B74" s="100" t="str">
        <f>IF('Employee Info'!B73="","",'Employee Info'!B73)</f>
        <v/>
      </c>
      <c r="C74" s="100" t="str">
        <f>IF('Employee Info'!C73="","",'Employee Info'!C73)</f>
        <v/>
      </c>
      <c r="D74" s="100" t="str">
        <f>IF('Employee Info'!A73="","",'Employee Info'!A73)</f>
        <v/>
      </c>
      <c r="E74" s="100"/>
      <c r="F74" s="101" t="str">
        <f>IF('Employee Info'!E73="","",'Employee Info'!E73)</f>
        <v/>
      </c>
      <c r="G74" s="100" t="str">
        <f>IF('Employee Info'!F73="","",'Employee Info'!F73)</f>
        <v/>
      </c>
      <c r="H74" s="100" t="str">
        <f>IF('Employee Info'!AP73="","",'Employee Info'!AP73)</f>
        <v/>
      </c>
      <c r="I74" s="100"/>
      <c r="J74" s="100" t="str">
        <f>IF('Employee Info'!AQ73="","",'Employee Info'!AQ73)</f>
        <v/>
      </c>
      <c r="K74" s="100" t="str">
        <f>IF('Employee Info'!AR73="","",'Employee Info'!AR73)</f>
        <v/>
      </c>
      <c r="L74" s="100" t="str">
        <f>IF('Employee Info'!AS73="","",'Employee Info'!AS73)</f>
        <v/>
      </c>
      <c r="M74" s="100" t="str">
        <f>IF('Employee Info'!AT73="","",'Employee Info'!AT73)</f>
        <v/>
      </c>
      <c r="N74" s="101" t="str">
        <f>IF('Employee Info'!K73="","",'Employee Info'!K73)</f>
        <v/>
      </c>
      <c r="O74" s="100" t="str">
        <f>IF('Employee Info'!AK73="","",'Employee Info'!AK73)</f>
        <v/>
      </c>
      <c r="P74" s="100" t="str">
        <f>IF('Employee Info'!AL73="","",'Employee Info'!AL73)</f>
        <v/>
      </c>
      <c r="Q74" s="67" t="b">
        <f t="shared" si="1"/>
        <v>0</v>
      </c>
    </row>
    <row r="75" spans="1:17" ht="13.5" hidden="1">
      <c r="A75" s="64" t="str">
        <f>IF('Employee Info'!D74="","",'Employee Info'!D74)</f>
        <v/>
      </c>
      <c r="B75" s="100" t="str">
        <f>IF('Employee Info'!B74="","",'Employee Info'!B74)</f>
        <v/>
      </c>
      <c r="C75" s="100" t="str">
        <f>IF('Employee Info'!C74="","",'Employee Info'!C74)</f>
        <v/>
      </c>
      <c r="D75" s="100" t="str">
        <f>IF('Employee Info'!A74="","",'Employee Info'!A74)</f>
        <v/>
      </c>
      <c r="E75" s="100"/>
      <c r="F75" s="101" t="str">
        <f>IF('Employee Info'!E74="","",'Employee Info'!E74)</f>
        <v/>
      </c>
      <c r="G75" s="100" t="str">
        <f>IF('Employee Info'!F74="","",'Employee Info'!F74)</f>
        <v/>
      </c>
      <c r="H75" s="100" t="str">
        <f>IF('Employee Info'!AP74="","",'Employee Info'!AP74)</f>
        <v/>
      </c>
      <c r="I75" s="100"/>
      <c r="J75" s="100" t="str">
        <f>IF('Employee Info'!AQ74="","",'Employee Info'!AQ74)</f>
        <v/>
      </c>
      <c r="K75" s="100" t="str">
        <f>IF('Employee Info'!AR74="","",'Employee Info'!AR74)</f>
        <v/>
      </c>
      <c r="L75" s="100" t="str">
        <f>IF('Employee Info'!AS74="","",'Employee Info'!AS74)</f>
        <v/>
      </c>
      <c r="M75" s="100" t="str">
        <f>IF('Employee Info'!AT74="","",'Employee Info'!AT74)</f>
        <v/>
      </c>
      <c r="N75" s="101" t="str">
        <f>IF('Employee Info'!K74="","",'Employee Info'!K74)</f>
        <v/>
      </c>
      <c r="O75" s="100" t="str">
        <f>IF('Employee Info'!AK74="","",'Employee Info'!AK74)</f>
        <v/>
      </c>
      <c r="P75" s="100" t="str">
        <f>IF('Employee Info'!AL74="","",'Employee Info'!AL74)</f>
        <v/>
      </c>
      <c r="Q75" s="67" t="b">
        <f t="shared" si="1"/>
        <v>0</v>
      </c>
    </row>
    <row r="76" spans="1:17" ht="13.5" hidden="1">
      <c r="A76" s="64" t="str">
        <f>IF('Employee Info'!D75="","",'Employee Info'!D75)</f>
        <v/>
      </c>
      <c r="B76" s="100" t="str">
        <f>IF('Employee Info'!B75="","",'Employee Info'!B75)</f>
        <v/>
      </c>
      <c r="C76" s="100" t="str">
        <f>IF('Employee Info'!C75="","",'Employee Info'!C75)</f>
        <v/>
      </c>
      <c r="D76" s="100" t="str">
        <f>IF('Employee Info'!A75="","",'Employee Info'!A75)</f>
        <v/>
      </c>
      <c r="E76" s="100"/>
      <c r="F76" s="101" t="str">
        <f>IF('Employee Info'!E75="","",'Employee Info'!E75)</f>
        <v/>
      </c>
      <c r="G76" s="100" t="str">
        <f>IF('Employee Info'!F75="","",'Employee Info'!F75)</f>
        <v/>
      </c>
      <c r="H76" s="100" t="str">
        <f>IF('Employee Info'!AP75="","",'Employee Info'!AP75)</f>
        <v/>
      </c>
      <c r="I76" s="100"/>
      <c r="J76" s="100" t="str">
        <f>IF('Employee Info'!AQ75="","",'Employee Info'!AQ75)</f>
        <v/>
      </c>
      <c r="K76" s="100" t="str">
        <f>IF('Employee Info'!AR75="","",'Employee Info'!AR75)</f>
        <v/>
      </c>
      <c r="L76" s="100" t="str">
        <f>IF('Employee Info'!AS75="","",'Employee Info'!AS75)</f>
        <v/>
      </c>
      <c r="M76" s="100" t="str">
        <f>IF('Employee Info'!AT75="","",'Employee Info'!AT75)</f>
        <v/>
      </c>
      <c r="N76" s="101" t="str">
        <f>IF('Employee Info'!K75="","",'Employee Info'!K75)</f>
        <v/>
      </c>
      <c r="O76" s="100" t="str">
        <f>IF('Employee Info'!AK75="","",'Employee Info'!AK75)</f>
        <v/>
      </c>
      <c r="P76" s="100" t="str">
        <f>IF('Employee Info'!AL75="","",'Employee Info'!AL75)</f>
        <v/>
      </c>
      <c r="Q76" s="67" t="b">
        <f t="shared" si="1"/>
        <v>0</v>
      </c>
    </row>
    <row r="77" spans="1:17" ht="13.5" hidden="1">
      <c r="A77" s="64" t="str">
        <f>IF('Employee Info'!D76="","",'Employee Info'!D76)</f>
        <v/>
      </c>
      <c r="B77" s="100" t="str">
        <f>IF('Employee Info'!B76="","",'Employee Info'!B76)</f>
        <v/>
      </c>
      <c r="C77" s="100" t="str">
        <f>IF('Employee Info'!C76="","",'Employee Info'!C76)</f>
        <v/>
      </c>
      <c r="D77" s="100" t="str">
        <f>IF('Employee Info'!A76="","",'Employee Info'!A76)</f>
        <v/>
      </c>
      <c r="E77" s="100"/>
      <c r="F77" s="101" t="str">
        <f>IF('Employee Info'!E76="","",'Employee Info'!E76)</f>
        <v/>
      </c>
      <c r="G77" s="100" t="str">
        <f>IF('Employee Info'!F76="","",'Employee Info'!F76)</f>
        <v/>
      </c>
      <c r="H77" s="100" t="str">
        <f>IF('Employee Info'!AP76="","",'Employee Info'!AP76)</f>
        <v/>
      </c>
      <c r="I77" s="100"/>
      <c r="J77" s="100" t="str">
        <f>IF('Employee Info'!AQ76="","",'Employee Info'!AQ76)</f>
        <v/>
      </c>
      <c r="K77" s="100" t="str">
        <f>IF('Employee Info'!AR76="","",'Employee Info'!AR76)</f>
        <v/>
      </c>
      <c r="L77" s="100" t="str">
        <f>IF('Employee Info'!AS76="","",'Employee Info'!AS76)</f>
        <v/>
      </c>
      <c r="M77" s="100" t="str">
        <f>IF('Employee Info'!AT76="","",'Employee Info'!AT76)</f>
        <v/>
      </c>
      <c r="N77" s="101" t="str">
        <f>IF('Employee Info'!K76="","",'Employee Info'!K76)</f>
        <v/>
      </c>
      <c r="O77" s="100" t="str">
        <f>IF('Employee Info'!AK76="","",'Employee Info'!AK76)</f>
        <v/>
      </c>
      <c r="P77" s="100" t="str">
        <f>IF('Employee Info'!AL76="","",'Employee Info'!AL76)</f>
        <v/>
      </c>
      <c r="Q77" s="67" t="b">
        <f t="shared" si="1"/>
        <v>0</v>
      </c>
    </row>
    <row r="78" spans="1:17" ht="13.5" hidden="1">
      <c r="A78" s="64" t="str">
        <f>IF('Employee Info'!D77="","",'Employee Info'!D77)</f>
        <v/>
      </c>
      <c r="B78" s="100" t="str">
        <f>IF('Employee Info'!B77="","",'Employee Info'!B77)</f>
        <v/>
      </c>
      <c r="C78" s="100" t="str">
        <f>IF('Employee Info'!C77="","",'Employee Info'!C77)</f>
        <v/>
      </c>
      <c r="D78" s="100" t="str">
        <f>IF('Employee Info'!A77="","",'Employee Info'!A77)</f>
        <v/>
      </c>
      <c r="E78" s="100"/>
      <c r="F78" s="101" t="str">
        <f>IF('Employee Info'!E77="","",'Employee Info'!E77)</f>
        <v/>
      </c>
      <c r="G78" s="100" t="str">
        <f>IF('Employee Info'!F77="","",'Employee Info'!F77)</f>
        <v/>
      </c>
      <c r="H78" s="100" t="str">
        <f>IF('Employee Info'!AP77="","",'Employee Info'!AP77)</f>
        <v/>
      </c>
      <c r="I78" s="100"/>
      <c r="J78" s="100" t="str">
        <f>IF('Employee Info'!AQ77="","",'Employee Info'!AQ77)</f>
        <v/>
      </c>
      <c r="K78" s="100" t="str">
        <f>IF('Employee Info'!AR77="","",'Employee Info'!AR77)</f>
        <v/>
      </c>
      <c r="L78" s="100" t="str">
        <f>IF('Employee Info'!AS77="","",'Employee Info'!AS77)</f>
        <v/>
      </c>
      <c r="M78" s="100" t="str">
        <f>IF('Employee Info'!AT77="","",'Employee Info'!AT77)</f>
        <v/>
      </c>
      <c r="N78" s="101" t="str">
        <f>IF('Employee Info'!K77="","",'Employee Info'!K77)</f>
        <v/>
      </c>
      <c r="O78" s="100" t="str">
        <f>IF('Employee Info'!AK77="","",'Employee Info'!AK77)</f>
        <v/>
      </c>
      <c r="P78" s="100" t="str">
        <f>IF('Employee Info'!AL77="","",'Employee Info'!AL77)</f>
        <v/>
      </c>
      <c r="Q78" s="67" t="b">
        <f t="shared" si="1"/>
        <v>0</v>
      </c>
    </row>
    <row r="79" spans="1:17" ht="13.5" hidden="1">
      <c r="A79" s="64" t="str">
        <f>IF('Employee Info'!D78="","",'Employee Info'!D78)</f>
        <v/>
      </c>
      <c r="B79" s="100" t="str">
        <f>IF('Employee Info'!B78="","",'Employee Info'!B78)</f>
        <v/>
      </c>
      <c r="C79" s="100" t="str">
        <f>IF('Employee Info'!C78="","",'Employee Info'!C78)</f>
        <v/>
      </c>
      <c r="D79" s="100" t="str">
        <f>IF('Employee Info'!A78="","",'Employee Info'!A78)</f>
        <v/>
      </c>
      <c r="E79" s="100"/>
      <c r="F79" s="101" t="str">
        <f>IF('Employee Info'!E78="","",'Employee Info'!E78)</f>
        <v/>
      </c>
      <c r="G79" s="100" t="str">
        <f>IF('Employee Info'!F78="","",'Employee Info'!F78)</f>
        <v/>
      </c>
      <c r="H79" s="100" t="str">
        <f>IF('Employee Info'!AP78="","",'Employee Info'!AP78)</f>
        <v/>
      </c>
      <c r="I79" s="100"/>
      <c r="J79" s="100" t="str">
        <f>IF('Employee Info'!AQ78="","",'Employee Info'!AQ78)</f>
        <v/>
      </c>
      <c r="K79" s="100" t="str">
        <f>IF('Employee Info'!AR78="","",'Employee Info'!AR78)</f>
        <v/>
      </c>
      <c r="L79" s="100" t="str">
        <f>IF('Employee Info'!AS78="","",'Employee Info'!AS78)</f>
        <v/>
      </c>
      <c r="M79" s="100" t="str">
        <f>IF('Employee Info'!AT78="","",'Employee Info'!AT78)</f>
        <v/>
      </c>
      <c r="N79" s="101" t="str">
        <f>IF('Employee Info'!K78="","",'Employee Info'!K78)</f>
        <v/>
      </c>
      <c r="O79" s="100" t="str">
        <f>IF('Employee Info'!AK78="","",'Employee Info'!AK78)</f>
        <v/>
      </c>
      <c r="P79" s="100" t="str">
        <f>IF('Employee Info'!AL78="","",'Employee Info'!AL78)</f>
        <v/>
      </c>
      <c r="Q79" s="67" t="b">
        <f t="shared" si="1"/>
        <v>0</v>
      </c>
    </row>
    <row r="80" spans="1:17" ht="13.5" hidden="1">
      <c r="A80" s="64" t="str">
        <f>IF('Employee Info'!D79="","",'Employee Info'!D79)</f>
        <v/>
      </c>
      <c r="B80" s="100" t="str">
        <f>IF('Employee Info'!B79="","",'Employee Info'!B79)</f>
        <v/>
      </c>
      <c r="C80" s="100" t="str">
        <f>IF('Employee Info'!C79="","",'Employee Info'!C79)</f>
        <v/>
      </c>
      <c r="D80" s="100" t="str">
        <f>IF('Employee Info'!A79="","",'Employee Info'!A79)</f>
        <v/>
      </c>
      <c r="E80" s="100"/>
      <c r="F80" s="101" t="str">
        <f>IF('Employee Info'!E79="","",'Employee Info'!E79)</f>
        <v/>
      </c>
      <c r="G80" s="100" t="str">
        <f>IF('Employee Info'!F79="","",'Employee Info'!F79)</f>
        <v/>
      </c>
      <c r="H80" s="100" t="str">
        <f>IF('Employee Info'!AP79="","",'Employee Info'!AP79)</f>
        <v/>
      </c>
      <c r="I80" s="100"/>
      <c r="J80" s="100" t="str">
        <f>IF('Employee Info'!AQ79="","",'Employee Info'!AQ79)</f>
        <v/>
      </c>
      <c r="K80" s="100" t="str">
        <f>IF('Employee Info'!AR79="","",'Employee Info'!AR79)</f>
        <v/>
      </c>
      <c r="L80" s="100" t="str">
        <f>IF('Employee Info'!AS79="","",'Employee Info'!AS79)</f>
        <v/>
      </c>
      <c r="M80" s="100" t="str">
        <f>IF('Employee Info'!AT79="","",'Employee Info'!AT79)</f>
        <v/>
      </c>
      <c r="N80" s="101" t="str">
        <f>IF('Employee Info'!K79="","",'Employee Info'!K79)</f>
        <v/>
      </c>
      <c r="O80" s="100" t="str">
        <f>IF('Employee Info'!AK79="","",'Employee Info'!AK79)</f>
        <v/>
      </c>
      <c r="P80" s="100" t="str">
        <f>IF('Employee Info'!AL79="","",'Employee Info'!AL79)</f>
        <v/>
      </c>
      <c r="Q80" s="67" t="b">
        <f t="shared" si="1"/>
        <v>0</v>
      </c>
    </row>
    <row r="81" spans="1:17" ht="13.5" hidden="1">
      <c r="A81" s="64" t="str">
        <f>IF('Employee Info'!D80="","",'Employee Info'!D80)</f>
        <v/>
      </c>
      <c r="B81" s="100" t="str">
        <f>IF('Employee Info'!B80="","",'Employee Info'!B80)</f>
        <v/>
      </c>
      <c r="C81" s="100" t="str">
        <f>IF('Employee Info'!C80="","",'Employee Info'!C80)</f>
        <v/>
      </c>
      <c r="D81" s="100" t="str">
        <f>IF('Employee Info'!A80="","",'Employee Info'!A80)</f>
        <v/>
      </c>
      <c r="E81" s="100"/>
      <c r="F81" s="101" t="str">
        <f>IF('Employee Info'!E80="","",'Employee Info'!E80)</f>
        <v/>
      </c>
      <c r="G81" s="100" t="str">
        <f>IF('Employee Info'!F80="","",'Employee Info'!F80)</f>
        <v/>
      </c>
      <c r="H81" s="100" t="str">
        <f>IF('Employee Info'!AP80="","",'Employee Info'!AP80)</f>
        <v/>
      </c>
      <c r="I81" s="100"/>
      <c r="J81" s="100" t="str">
        <f>IF('Employee Info'!AQ80="","",'Employee Info'!AQ80)</f>
        <v/>
      </c>
      <c r="K81" s="100" t="str">
        <f>IF('Employee Info'!AR80="","",'Employee Info'!AR80)</f>
        <v/>
      </c>
      <c r="L81" s="100" t="str">
        <f>IF('Employee Info'!AS80="","",'Employee Info'!AS80)</f>
        <v/>
      </c>
      <c r="M81" s="100" t="str">
        <f>IF('Employee Info'!AT80="","",'Employee Info'!AT80)</f>
        <v/>
      </c>
      <c r="N81" s="101" t="str">
        <f>IF('Employee Info'!K80="","",'Employee Info'!K80)</f>
        <v/>
      </c>
      <c r="O81" s="100" t="str">
        <f>IF('Employee Info'!AK80="","",'Employee Info'!AK80)</f>
        <v/>
      </c>
      <c r="P81" s="100" t="str">
        <f>IF('Employee Info'!AL80="","",'Employee Info'!AL80)</f>
        <v/>
      </c>
      <c r="Q81" s="67" t="b">
        <f t="shared" si="1"/>
        <v>0</v>
      </c>
    </row>
    <row r="82" spans="1:17" ht="13.5" hidden="1">
      <c r="A82" s="64" t="str">
        <f>IF('Employee Info'!D81="","",'Employee Info'!D81)</f>
        <v/>
      </c>
      <c r="B82" s="100" t="str">
        <f>IF('Employee Info'!B81="","",'Employee Info'!B81)</f>
        <v/>
      </c>
      <c r="C82" s="100" t="str">
        <f>IF('Employee Info'!C81="","",'Employee Info'!C81)</f>
        <v/>
      </c>
      <c r="D82" s="100" t="str">
        <f>IF('Employee Info'!A81="","",'Employee Info'!A81)</f>
        <v/>
      </c>
      <c r="E82" s="100"/>
      <c r="F82" s="101" t="str">
        <f>IF('Employee Info'!E81="","",'Employee Info'!E81)</f>
        <v/>
      </c>
      <c r="G82" s="100" t="str">
        <f>IF('Employee Info'!F81="","",'Employee Info'!F81)</f>
        <v/>
      </c>
      <c r="H82" s="100" t="str">
        <f>IF('Employee Info'!AP81="","",'Employee Info'!AP81)</f>
        <v/>
      </c>
      <c r="I82" s="100"/>
      <c r="J82" s="100" t="str">
        <f>IF('Employee Info'!AQ81="","",'Employee Info'!AQ81)</f>
        <v/>
      </c>
      <c r="K82" s="100" t="str">
        <f>IF('Employee Info'!AR81="","",'Employee Info'!AR81)</f>
        <v/>
      </c>
      <c r="L82" s="100" t="str">
        <f>IF('Employee Info'!AS81="","",'Employee Info'!AS81)</f>
        <v/>
      </c>
      <c r="M82" s="100" t="str">
        <f>IF('Employee Info'!AT81="","",'Employee Info'!AT81)</f>
        <v/>
      </c>
      <c r="N82" s="101" t="str">
        <f>IF('Employee Info'!K81="","",'Employee Info'!K81)</f>
        <v/>
      </c>
      <c r="O82" s="100" t="str">
        <f>IF('Employee Info'!AK81="","",'Employee Info'!AK81)</f>
        <v/>
      </c>
      <c r="P82" s="100" t="str">
        <f>IF('Employee Info'!AL81="","",'Employee Info'!AL81)</f>
        <v/>
      </c>
      <c r="Q82" s="67" t="b">
        <f t="shared" si="1"/>
        <v>0</v>
      </c>
    </row>
    <row r="83" spans="1:17" ht="13.5" hidden="1">
      <c r="A83" s="64" t="str">
        <f>IF('Employee Info'!D82="","",'Employee Info'!D82)</f>
        <v/>
      </c>
      <c r="B83" s="100" t="str">
        <f>IF('Employee Info'!B82="","",'Employee Info'!B82)</f>
        <v/>
      </c>
      <c r="C83" s="100" t="str">
        <f>IF('Employee Info'!C82="","",'Employee Info'!C82)</f>
        <v/>
      </c>
      <c r="D83" s="100" t="str">
        <f>IF('Employee Info'!A82="","",'Employee Info'!A82)</f>
        <v/>
      </c>
      <c r="E83" s="100"/>
      <c r="F83" s="101" t="str">
        <f>IF('Employee Info'!E82="","",'Employee Info'!E82)</f>
        <v/>
      </c>
      <c r="G83" s="100" t="str">
        <f>IF('Employee Info'!F82="","",'Employee Info'!F82)</f>
        <v/>
      </c>
      <c r="H83" s="100" t="str">
        <f>IF('Employee Info'!AP82="","",'Employee Info'!AP82)</f>
        <v/>
      </c>
      <c r="I83" s="100"/>
      <c r="J83" s="100" t="str">
        <f>IF('Employee Info'!AQ82="","",'Employee Info'!AQ82)</f>
        <v/>
      </c>
      <c r="K83" s="100" t="str">
        <f>IF('Employee Info'!AR82="","",'Employee Info'!AR82)</f>
        <v/>
      </c>
      <c r="L83" s="100" t="str">
        <f>IF('Employee Info'!AS82="","",'Employee Info'!AS82)</f>
        <v/>
      </c>
      <c r="M83" s="100" t="str">
        <f>IF('Employee Info'!AT82="","",'Employee Info'!AT82)</f>
        <v/>
      </c>
      <c r="N83" s="101" t="str">
        <f>IF('Employee Info'!K82="","",'Employee Info'!K82)</f>
        <v/>
      </c>
      <c r="O83" s="100" t="str">
        <f>IF('Employee Info'!AK82="","",'Employee Info'!AK82)</f>
        <v/>
      </c>
      <c r="P83" s="100" t="str">
        <f>IF('Employee Info'!AL82="","",'Employee Info'!AL82)</f>
        <v/>
      </c>
      <c r="Q83" s="67" t="b">
        <f t="shared" si="1"/>
        <v>0</v>
      </c>
    </row>
    <row r="84" spans="1:17" ht="13.5" hidden="1">
      <c r="A84" s="64" t="str">
        <f>IF('Employee Info'!D83="","",'Employee Info'!D83)</f>
        <v/>
      </c>
      <c r="B84" s="100" t="str">
        <f>IF('Employee Info'!B83="","",'Employee Info'!B83)</f>
        <v/>
      </c>
      <c r="C84" s="100" t="str">
        <f>IF('Employee Info'!C83="","",'Employee Info'!C83)</f>
        <v/>
      </c>
      <c r="D84" s="100" t="str">
        <f>IF('Employee Info'!A83="","",'Employee Info'!A83)</f>
        <v/>
      </c>
      <c r="E84" s="100"/>
      <c r="F84" s="101" t="str">
        <f>IF('Employee Info'!E83="","",'Employee Info'!E83)</f>
        <v/>
      </c>
      <c r="G84" s="100" t="str">
        <f>IF('Employee Info'!F83="","",'Employee Info'!F83)</f>
        <v/>
      </c>
      <c r="H84" s="100" t="str">
        <f>IF('Employee Info'!AP83="","",'Employee Info'!AP83)</f>
        <v/>
      </c>
      <c r="I84" s="100"/>
      <c r="J84" s="100" t="str">
        <f>IF('Employee Info'!AQ83="","",'Employee Info'!AQ83)</f>
        <v/>
      </c>
      <c r="K84" s="100" t="str">
        <f>IF('Employee Info'!AR83="","",'Employee Info'!AR83)</f>
        <v/>
      </c>
      <c r="L84" s="100" t="str">
        <f>IF('Employee Info'!AS83="","",'Employee Info'!AS83)</f>
        <v/>
      </c>
      <c r="M84" s="100" t="str">
        <f>IF('Employee Info'!AT83="","",'Employee Info'!AT83)</f>
        <v/>
      </c>
      <c r="N84" s="101" t="str">
        <f>IF('Employee Info'!K83="","",'Employee Info'!K83)</f>
        <v/>
      </c>
      <c r="O84" s="100" t="str">
        <f>IF('Employee Info'!AK83="","",'Employee Info'!AK83)</f>
        <v/>
      </c>
      <c r="P84" s="100" t="str">
        <f>IF('Employee Info'!AL83="","",'Employee Info'!AL83)</f>
        <v/>
      </c>
      <c r="Q84" s="67" t="b">
        <f t="shared" si="1"/>
        <v>0</v>
      </c>
    </row>
    <row r="85" spans="1:17" ht="13.5" hidden="1">
      <c r="A85" s="64" t="str">
        <f>IF('Employee Info'!D84="","",'Employee Info'!D84)</f>
        <v/>
      </c>
      <c r="B85" s="100" t="str">
        <f>IF('Employee Info'!B84="","",'Employee Info'!B84)</f>
        <v/>
      </c>
      <c r="C85" s="100" t="str">
        <f>IF('Employee Info'!C84="","",'Employee Info'!C84)</f>
        <v/>
      </c>
      <c r="D85" s="100" t="str">
        <f>IF('Employee Info'!A84="","",'Employee Info'!A84)</f>
        <v/>
      </c>
      <c r="E85" s="100"/>
      <c r="F85" s="101" t="str">
        <f>IF('Employee Info'!E84="","",'Employee Info'!E84)</f>
        <v/>
      </c>
      <c r="G85" s="100" t="str">
        <f>IF('Employee Info'!F84="","",'Employee Info'!F84)</f>
        <v/>
      </c>
      <c r="H85" s="100" t="str">
        <f>IF('Employee Info'!AP84="","",'Employee Info'!AP84)</f>
        <v/>
      </c>
      <c r="I85" s="100"/>
      <c r="J85" s="100" t="str">
        <f>IF('Employee Info'!AQ84="","",'Employee Info'!AQ84)</f>
        <v/>
      </c>
      <c r="K85" s="100" t="str">
        <f>IF('Employee Info'!AR84="","",'Employee Info'!AR84)</f>
        <v/>
      </c>
      <c r="L85" s="100" t="str">
        <f>IF('Employee Info'!AS84="","",'Employee Info'!AS84)</f>
        <v/>
      </c>
      <c r="M85" s="100" t="str">
        <f>IF('Employee Info'!AT84="","",'Employee Info'!AT84)</f>
        <v/>
      </c>
      <c r="N85" s="101" t="str">
        <f>IF('Employee Info'!K84="","",'Employee Info'!K84)</f>
        <v/>
      </c>
      <c r="O85" s="100" t="str">
        <f>IF('Employee Info'!AK84="","",'Employee Info'!AK84)</f>
        <v/>
      </c>
      <c r="P85" s="100" t="str">
        <f>IF('Employee Info'!AL84="","",'Employee Info'!AL84)</f>
        <v/>
      </c>
      <c r="Q85" s="67" t="b">
        <f t="shared" si="1"/>
        <v>0</v>
      </c>
    </row>
    <row r="86" spans="1:17" ht="13.5" hidden="1">
      <c r="A86" s="64" t="str">
        <f>IF('Employee Info'!D85="","",'Employee Info'!D85)</f>
        <v/>
      </c>
      <c r="B86" s="100" t="str">
        <f>IF('Employee Info'!B85="","",'Employee Info'!B85)</f>
        <v/>
      </c>
      <c r="C86" s="100" t="str">
        <f>IF('Employee Info'!C85="","",'Employee Info'!C85)</f>
        <v/>
      </c>
      <c r="D86" s="100" t="str">
        <f>IF('Employee Info'!A85="","",'Employee Info'!A85)</f>
        <v/>
      </c>
      <c r="E86" s="100"/>
      <c r="F86" s="101" t="str">
        <f>IF('Employee Info'!E85="","",'Employee Info'!E85)</f>
        <v/>
      </c>
      <c r="G86" s="100" t="str">
        <f>IF('Employee Info'!F85="","",'Employee Info'!F85)</f>
        <v/>
      </c>
      <c r="H86" s="100" t="str">
        <f>IF('Employee Info'!AP85="","",'Employee Info'!AP85)</f>
        <v/>
      </c>
      <c r="I86" s="100"/>
      <c r="J86" s="100" t="str">
        <f>IF('Employee Info'!AQ85="","",'Employee Info'!AQ85)</f>
        <v/>
      </c>
      <c r="K86" s="100" t="str">
        <f>IF('Employee Info'!AR85="","",'Employee Info'!AR85)</f>
        <v/>
      </c>
      <c r="L86" s="100" t="str">
        <f>IF('Employee Info'!AS85="","",'Employee Info'!AS85)</f>
        <v/>
      </c>
      <c r="M86" s="100" t="str">
        <f>IF('Employee Info'!AT85="","",'Employee Info'!AT85)</f>
        <v/>
      </c>
      <c r="N86" s="101" t="str">
        <f>IF('Employee Info'!K85="","",'Employee Info'!K85)</f>
        <v/>
      </c>
      <c r="O86" s="100" t="str">
        <f>IF('Employee Info'!AK85="","",'Employee Info'!AK85)</f>
        <v/>
      </c>
      <c r="P86" s="100" t="str">
        <f>IF('Employee Info'!AL85="","",'Employee Info'!AL85)</f>
        <v/>
      </c>
      <c r="Q86" s="67" t="b">
        <f t="shared" si="1"/>
        <v>0</v>
      </c>
    </row>
    <row r="87" spans="1:17" ht="13.5" hidden="1">
      <c r="A87" s="64" t="str">
        <f>IF('Employee Info'!D86="","",'Employee Info'!D86)</f>
        <v/>
      </c>
      <c r="B87" s="100" t="str">
        <f>IF('Employee Info'!B86="","",'Employee Info'!B86)</f>
        <v/>
      </c>
      <c r="C87" s="100" t="str">
        <f>IF('Employee Info'!C86="","",'Employee Info'!C86)</f>
        <v/>
      </c>
      <c r="D87" s="100" t="str">
        <f>IF('Employee Info'!A86="","",'Employee Info'!A86)</f>
        <v/>
      </c>
      <c r="E87" s="100"/>
      <c r="F87" s="101" t="str">
        <f>IF('Employee Info'!E86="","",'Employee Info'!E86)</f>
        <v/>
      </c>
      <c r="G87" s="100" t="str">
        <f>IF('Employee Info'!F86="","",'Employee Info'!F86)</f>
        <v/>
      </c>
      <c r="H87" s="100" t="str">
        <f>IF('Employee Info'!AP86="","",'Employee Info'!AP86)</f>
        <v/>
      </c>
      <c r="I87" s="100"/>
      <c r="J87" s="100" t="str">
        <f>IF('Employee Info'!AQ86="","",'Employee Info'!AQ86)</f>
        <v/>
      </c>
      <c r="K87" s="100" t="str">
        <f>IF('Employee Info'!AR86="","",'Employee Info'!AR86)</f>
        <v/>
      </c>
      <c r="L87" s="100" t="str">
        <f>IF('Employee Info'!AS86="","",'Employee Info'!AS86)</f>
        <v/>
      </c>
      <c r="M87" s="100" t="str">
        <f>IF('Employee Info'!AT86="","",'Employee Info'!AT86)</f>
        <v/>
      </c>
      <c r="N87" s="101" t="str">
        <f>IF('Employee Info'!K86="","",'Employee Info'!K86)</f>
        <v/>
      </c>
      <c r="O87" s="100" t="str">
        <f>IF('Employee Info'!AK86="","",'Employee Info'!AK86)</f>
        <v/>
      </c>
      <c r="P87" s="100" t="str">
        <f>IF('Employee Info'!AL86="","",'Employee Info'!AL86)</f>
        <v/>
      </c>
      <c r="Q87" s="67" t="b">
        <f t="shared" si="1"/>
        <v>0</v>
      </c>
    </row>
    <row r="88" spans="1:17" ht="13.5" hidden="1">
      <c r="A88" s="64" t="str">
        <f>IF('Employee Info'!D87="","",'Employee Info'!D87)</f>
        <v/>
      </c>
      <c r="B88" s="100" t="str">
        <f>IF('Employee Info'!B87="","",'Employee Info'!B87)</f>
        <v/>
      </c>
      <c r="C88" s="100" t="str">
        <f>IF('Employee Info'!C87="","",'Employee Info'!C87)</f>
        <v/>
      </c>
      <c r="D88" s="100" t="str">
        <f>IF('Employee Info'!A87="","",'Employee Info'!A87)</f>
        <v/>
      </c>
      <c r="E88" s="100"/>
      <c r="F88" s="101" t="str">
        <f>IF('Employee Info'!E87="","",'Employee Info'!E87)</f>
        <v/>
      </c>
      <c r="G88" s="100" t="str">
        <f>IF('Employee Info'!F87="","",'Employee Info'!F87)</f>
        <v/>
      </c>
      <c r="H88" s="100" t="str">
        <f>IF('Employee Info'!AP87="","",'Employee Info'!AP87)</f>
        <v/>
      </c>
      <c r="I88" s="100"/>
      <c r="J88" s="100" t="str">
        <f>IF('Employee Info'!AQ87="","",'Employee Info'!AQ87)</f>
        <v/>
      </c>
      <c r="K88" s="100" t="str">
        <f>IF('Employee Info'!AR87="","",'Employee Info'!AR87)</f>
        <v/>
      </c>
      <c r="L88" s="100" t="str">
        <f>IF('Employee Info'!AS87="","",'Employee Info'!AS87)</f>
        <v/>
      </c>
      <c r="M88" s="100" t="str">
        <f>IF('Employee Info'!AT87="","",'Employee Info'!AT87)</f>
        <v/>
      </c>
      <c r="N88" s="101" t="str">
        <f>IF('Employee Info'!K87="","",'Employee Info'!K87)</f>
        <v/>
      </c>
      <c r="O88" s="100" t="str">
        <f>IF('Employee Info'!AK87="","",'Employee Info'!AK87)</f>
        <v/>
      </c>
      <c r="P88" s="100" t="str">
        <f>IF('Employee Info'!AL87="","",'Employee Info'!AL87)</f>
        <v/>
      </c>
      <c r="Q88" s="67" t="b">
        <f t="shared" si="1"/>
        <v>0</v>
      </c>
    </row>
    <row r="89" spans="1:17" ht="13.5" hidden="1">
      <c r="A89" s="64" t="str">
        <f>IF('Employee Info'!D88="","",'Employee Info'!D88)</f>
        <v/>
      </c>
      <c r="B89" s="100" t="str">
        <f>IF('Employee Info'!B88="","",'Employee Info'!B88)</f>
        <v/>
      </c>
      <c r="C89" s="100" t="str">
        <f>IF('Employee Info'!C88="","",'Employee Info'!C88)</f>
        <v/>
      </c>
      <c r="D89" s="100" t="str">
        <f>IF('Employee Info'!A88="","",'Employee Info'!A88)</f>
        <v/>
      </c>
      <c r="E89" s="100"/>
      <c r="F89" s="101" t="str">
        <f>IF('Employee Info'!E88="","",'Employee Info'!E88)</f>
        <v/>
      </c>
      <c r="G89" s="100" t="str">
        <f>IF('Employee Info'!F88="","",'Employee Info'!F88)</f>
        <v/>
      </c>
      <c r="H89" s="100" t="str">
        <f>IF('Employee Info'!AP88="","",'Employee Info'!AP88)</f>
        <v/>
      </c>
      <c r="I89" s="100"/>
      <c r="J89" s="100" t="str">
        <f>IF('Employee Info'!AQ88="","",'Employee Info'!AQ88)</f>
        <v/>
      </c>
      <c r="K89" s="100" t="str">
        <f>IF('Employee Info'!AR88="","",'Employee Info'!AR88)</f>
        <v/>
      </c>
      <c r="L89" s="100" t="str">
        <f>IF('Employee Info'!AS88="","",'Employee Info'!AS88)</f>
        <v/>
      </c>
      <c r="M89" s="100" t="str">
        <f>IF('Employee Info'!AT88="","",'Employee Info'!AT88)</f>
        <v/>
      </c>
      <c r="N89" s="101" t="str">
        <f>IF('Employee Info'!K88="","",'Employee Info'!K88)</f>
        <v/>
      </c>
      <c r="O89" s="100" t="str">
        <f>IF('Employee Info'!AK88="","",'Employee Info'!AK88)</f>
        <v/>
      </c>
      <c r="P89" s="100" t="str">
        <f>IF('Employee Info'!AL88="","",'Employee Info'!AL88)</f>
        <v/>
      </c>
      <c r="Q89" s="67" t="b">
        <f t="shared" si="1"/>
        <v>0</v>
      </c>
    </row>
    <row r="90" spans="1:17" ht="13.5" hidden="1">
      <c r="A90" s="64" t="str">
        <f>IF('Employee Info'!D89="","",'Employee Info'!D89)</f>
        <v/>
      </c>
      <c r="B90" s="100" t="str">
        <f>IF('Employee Info'!B89="","",'Employee Info'!B89)</f>
        <v/>
      </c>
      <c r="C90" s="100" t="str">
        <f>IF('Employee Info'!C89="","",'Employee Info'!C89)</f>
        <v/>
      </c>
      <c r="D90" s="100" t="str">
        <f>IF('Employee Info'!A89="","",'Employee Info'!A89)</f>
        <v/>
      </c>
      <c r="E90" s="100"/>
      <c r="F90" s="101" t="str">
        <f>IF('Employee Info'!E89="","",'Employee Info'!E89)</f>
        <v/>
      </c>
      <c r="G90" s="100" t="str">
        <f>IF('Employee Info'!F89="","",'Employee Info'!F89)</f>
        <v/>
      </c>
      <c r="H90" s="100" t="str">
        <f>IF('Employee Info'!AP89="","",'Employee Info'!AP89)</f>
        <v/>
      </c>
      <c r="I90" s="100"/>
      <c r="J90" s="100" t="str">
        <f>IF('Employee Info'!AQ89="","",'Employee Info'!AQ89)</f>
        <v/>
      </c>
      <c r="K90" s="100" t="str">
        <f>IF('Employee Info'!AR89="","",'Employee Info'!AR89)</f>
        <v/>
      </c>
      <c r="L90" s="100" t="str">
        <f>IF('Employee Info'!AS89="","",'Employee Info'!AS89)</f>
        <v/>
      </c>
      <c r="M90" s="100" t="str">
        <f>IF('Employee Info'!AT89="","",'Employee Info'!AT89)</f>
        <v/>
      </c>
      <c r="N90" s="101" t="str">
        <f>IF('Employee Info'!K89="","",'Employee Info'!K89)</f>
        <v/>
      </c>
      <c r="O90" s="100" t="str">
        <f>IF('Employee Info'!AK89="","",'Employee Info'!AK89)</f>
        <v/>
      </c>
      <c r="P90" s="100" t="str">
        <f>IF('Employee Info'!AL89="","",'Employee Info'!AL89)</f>
        <v/>
      </c>
      <c r="Q90" s="67" t="b">
        <f t="shared" si="1"/>
        <v>0</v>
      </c>
    </row>
    <row r="91" spans="1:17" ht="13.5" hidden="1">
      <c r="A91" s="64" t="str">
        <f>IF('Employee Info'!D90="","",'Employee Info'!D90)</f>
        <v/>
      </c>
      <c r="B91" s="100" t="str">
        <f>IF('Employee Info'!B90="","",'Employee Info'!B90)</f>
        <v/>
      </c>
      <c r="C91" s="100" t="str">
        <f>IF('Employee Info'!C90="","",'Employee Info'!C90)</f>
        <v/>
      </c>
      <c r="D91" s="100" t="str">
        <f>IF('Employee Info'!A90="","",'Employee Info'!A90)</f>
        <v/>
      </c>
      <c r="E91" s="100"/>
      <c r="F91" s="101" t="str">
        <f>IF('Employee Info'!E90="","",'Employee Info'!E90)</f>
        <v/>
      </c>
      <c r="G91" s="100" t="str">
        <f>IF('Employee Info'!F90="","",'Employee Info'!F90)</f>
        <v/>
      </c>
      <c r="H91" s="100" t="str">
        <f>IF('Employee Info'!AP90="","",'Employee Info'!AP90)</f>
        <v/>
      </c>
      <c r="I91" s="100"/>
      <c r="J91" s="100" t="str">
        <f>IF('Employee Info'!AQ90="","",'Employee Info'!AQ90)</f>
        <v/>
      </c>
      <c r="K91" s="100" t="str">
        <f>IF('Employee Info'!AR90="","",'Employee Info'!AR90)</f>
        <v/>
      </c>
      <c r="L91" s="100" t="str">
        <f>IF('Employee Info'!AS90="","",'Employee Info'!AS90)</f>
        <v/>
      </c>
      <c r="M91" s="100" t="str">
        <f>IF('Employee Info'!AT90="","",'Employee Info'!AT90)</f>
        <v/>
      </c>
      <c r="N91" s="101" t="str">
        <f>IF('Employee Info'!K90="","",'Employee Info'!K90)</f>
        <v/>
      </c>
      <c r="O91" s="100" t="str">
        <f>IF('Employee Info'!AK90="","",'Employee Info'!AK90)</f>
        <v/>
      </c>
      <c r="P91" s="100" t="str">
        <f>IF('Employee Info'!AL90="","",'Employee Info'!AL90)</f>
        <v/>
      </c>
      <c r="Q91" s="67" t="b">
        <f t="shared" si="1"/>
        <v>0</v>
      </c>
    </row>
    <row r="92" spans="1:17" ht="13.5" hidden="1">
      <c r="A92" s="64" t="str">
        <f>IF('Employee Info'!D91="","",'Employee Info'!D91)</f>
        <v/>
      </c>
      <c r="B92" s="100" t="str">
        <f>IF('Employee Info'!B91="","",'Employee Info'!B91)</f>
        <v/>
      </c>
      <c r="C92" s="100" t="str">
        <f>IF('Employee Info'!C91="","",'Employee Info'!C91)</f>
        <v/>
      </c>
      <c r="D92" s="100" t="str">
        <f>IF('Employee Info'!A91="","",'Employee Info'!A91)</f>
        <v/>
      </c>
      <c r="E92" s="100"/>
      <c r="F92" s="101" t="str">
        <f>IF('Employee Info'!E91="","",'Employee Info'!E91)</f>
        <v/>
      </c>
      <c r="G92" s="100" t="str">
        <f>IF('Employee Info'!F91="","",'Employee Info'!F91)</f>
        <v/>
      </c>
      <c r="H92" s="100" t="str">
        <f>IF('Employee Info'!AP91="","",'Employee Info'!AP91)</f>
        <v/>
      </c>
      <c r="I92" s="100"/>
      <c r="J92" s="100" t="str">
        <f>IF('Employee Info'!AQ91="","",'Employee Info'!AQ91)</f>
        <v/>
      </c>
      <c r="K92" s="100" t="str">
        <f>IF('Employee Info'!AR91="","",'Employee Info'!AR91)</f>
        <v/>
      </c>
      <c r="L92" s="100" t="str">
        <f>IF('Employee Info'!AS91="","",'Employee Info'!AS91)</f>
        <v/>
      </c>
      <c r="M92" s="100" t="str">
        <f>IF('Employee Info'!AT91="","",'Employee Info'!AT91)</f>
        <v/>
      </c>
      <c r="N92" s="101" t="str">
        <f>IF('Employee Info'!K91="","",'Employee Info'!K91)</f>
        <v/>
      </c>
      <c r="O92" s="100" t="str">
        <f>IF('Employee Info'!AK91="","",'Employee Info'!AK91)</f>
        <v/>
      </c>
      <c r="P92" s="100" t="str">
        <f>IF('Employee Info'!AL91="","",'Employee Info'!AL91)</f>
        <v/>
      </c>
      <c r="Q92" s="67" t="b">
        <f t="shared" si="1"/>
        <v>0</v>
      </c>
    </row>
    <row r="93" spans="1:17" ht="13.5" hidden="1">
      <c r="A93" s="64" t="str">
        <f>IF('Employee Info'!D92="","",'Employee Info'!D92)</f>
        <v/>
      </c>
      <c r="B93" s="100" t="str">
        <f>IF('Employee Info'!B92="","",'Employee Info'!B92)</f>
        <v/>
      </c>
      <c r="C93" s="100" t="str">
        <f>IF('Employee Info'!C92="","",'Employee Info'!C92)</f>
        <v/>
      </c>
      <c r="D93" s="100" t="str">
        <f>IF('Employee Info'!A92="","",'Employee Info'!A92)</f>
        <v/>
      </c>
      <c r="E93" s="100"/>
      <c r="F93" s="101" t="str">
        <f>IF('Employee Info'!E92="","",'Employee Info'!E92)</f>
        <v/>
      </c>
      <c r="G93" s="100" t="str">
        <f>IF('Employee Info'!F92="","",'Employee Info'!F92)</f>
        <v/>
      </c>
      <c r="H93" s="100" t="str">
        <f>IF('Employee Info'!AP92="","",'Employee Info'!AP92)</f>
        <v/>
      </c>
      <c r="I93" s="100"/>
      <c r="J93" s="100" t="str">
        <f>IF('Employee Info'!AQ92="","",'Employee Info'!AQ92)</f>
        <v/>
      </c>
      <c r="K93" s="100" t="str">
        <f>IF('Employee Info'!AR92="","",'Employee Info'!AR92)</f>
        <v/>
      </c>
      <c r="L93" s="100" t="str">
        <f>IF('Employee Info'!AS92="","",'Employee Info'!AS92)</f>
        <v/>
      </c>
      <c r="M93" s="100" t="str">
        <f>IF('Employee Info'!AT92="","",'Employee Info'!AT92)</f>
        <v/>
      </c>
      <c r="N93" s="101" t="str">
        <f>IF('Employee Info'!K92="","",'Employee Info'!K92)</f>
        <v/>
      </c>
      <c r="O93" s="100" t="str">
        <f>IF('Employee Info'!AK92="","",'Employee Info'!AK92)</f>
        <v/>
      </c>
      <c r="P93" s="100" t="str">
        <f>IF('Employee Info'!AL92="","",'Employee Info'!AL92)</f>
        <v/>
      </c>
      <c r="Q93" s="67" t="b">
        <f t="shared" si="1"/>
        <v>0</v>
      </c>
    </row>
    <row r="94" spans="1:17" ht="13.5" hidden="1">
      <c r="A94" s="64" t="str">
        <f>IF('Employee Info'!D93="","",'Employee Info'!D93)</f>
        <v/>
      </c>
      <c r="B94" s="100" t="str">
        <f>IF('Employee Info'!B93="","",'Employee Info'!B93)</f>
        <v/>
      </c>
      <c r="C94" s="100" t="str">
        <f>IF('Employee Info'!C93="","",'Employee Info'!C93)</f>
        <v/>
      </c>
      <c r="D94" s="100" t="str">
        <f>IF('Employee Info'!A93="","",'Employee Info'!A93)</f>
        <v/>
      </c>
      <c r="E94" s="100"/>
      <c r="F94" s="101" t="str">
        <f>IF('Employee Info'!E93="","",'Employee Info'!E93)</f>
        <v/>
      </c>
      <c r="G94" s="100" t="str">
        <f>IF('Employee Info'!F93="","",'Employee Info'!F93)</f>
        <v/>
      </c>
      <c r="H94" s="100" t="str">
        <f>IF('Employee Info'!AP93="","",'Employee Info'!AP93)</f>
        <v/>
      </c>
      <c r="I94" s="100"/>
      <c r="J94" s="100" t="str">
        <f>IF('Employee Info'!AQ93="","",'Employee Info'!AQ93)</f>
        <v/>
      </c>
      <c r="K94" s="100" t="str">
        <f>IF('Employee Info'!AR93="","",'Employee Info'!AR93)</f>
        <v/>
      </c>
      <c r="L94" s="100" t="str">
        <f>IF('Employee Info'!AS93="","",'Employee Info'!AS93)</f>
        <v/>
      </c>
      <c r="M94" s="100" t="str">
        <f>IF('Employee Info'!AT93="","",'Employee Info'!AT93)</f>
        <v/>
      </c>
      <c r="N94" s="101" t="str">
        <f>IF('Employee Info'!K93="","",'Employee Info'!K93)</f>
        <v/>
      </c>
      <c r="O94" s="100" t="str">
        <f>IF('Employee Info'!AK93="","",'Employee Info'!AK93)</f>
        <v/>
      </c>
      <c r="P94" s="100" t="str">
        <f>IF('Employee Info'!AL93="","",'Employee Info'!AL93)</f>
        <v/>
      </c>
      <c r="Q94" s="67" t="b">
        <f t="shared" si="1"/>
        <v>0</v>
      </c>
    </row>
    <row r="95" spans="1:17" ht="13.5" hidden="1">
      <c r="A95" s="64" t="str">
        <f>IF('Employee Info'!D94="","",'Employee Info'!D94)</f>
        <v/>
      </c>
      <c r="B95" s="100" t="str">
        <f>IF('Employee Info'!B94="","",'Employee Info'!B94)</f>
        <v/>
      </c>
      <c r="C95" s="100" t="str">
        <f>IF('Employee Info'!C94="","",'Employee Info'!C94)</f>
        <v/>
      </c>
      <c r="D95" s="100" t="str">
        <f>IF('Employee Info'!A94="","",'Employee Info'!A94)</f>
        <v/>
      </c>
      <c r="E95" s="100"/>
      <c r="F95" s="101" t="str">
        <f>IF('Employee Info'!E94="","",'Employee Info'!E94)</f>
        <v/>
      </c>
      <c r="G95" s="100" t="str">
        <f>IF('Employee Info'!F94="","",'Employee Info'!F94)</f>
        <v/>
      </c>
      <c r="H95" s="100" t="str">
        <f>IF('Employee Info'!AP94="","",'Employee Info'!AP94)</f>
        <v/>
      </c>
      <c r="I95" s="100"/>
      <c r="J95" s="100" t="str">
        <f>IF('Employee Info'!AQ94="","",'Employee Info'!AQ94)</f>
        <v/>
      </c>
      <c r="K95" s="100" t="str">
        <f>IF('Employee Info'!AR94="","",'Employee Info'!AR94)</f>
        <v/>
      </c>
      <c r="L95" s="100" t="str">
        <f>IF('Employee Info'!AS94="","",'Employee Info'!AS94)</f>
        <v/>
      </c>
      <c r="M95" s="100" t="str">
        <f>IF('Employee Info'!AT94="","",'Employee Info'!AT94)</f>
        <v/>
      </c>
      <c r="N95" s="101" t="str">
        <f>IF('Employee Info'!K94="","",'Employee Info'!K94)</f>
        <v/>
      </c>
      <c r="O95" s="100" t="str">
        <f>IF('Employee Info'!AK94="","",'Employee Info'!AK94)</f>
        <v/>
      </c>
      <c r="P95" s="100" t="str">
        <f>IF('Employee Info'!AL94="","",'Employee Info'!AL94)</f>
        <v/>
      </c>
      <c r="Q95" s="67" t="b">
        <f t="shared" si="1"/>
        <v>0</v>
      </c>
    </row>
    <row r="96" spans="1:17" ht="13.5" hidden="1">
      <c r="A96" s="64" t="str">
        <f>IF('Employee Info'!D95="","",'Employee Info'!D95)</f>
        <v/>
      </c>
      <c r="B96" s="100" t="str">
        <f>IF('Employee Info'!B95="","",'Employee Info'!B95)</f>
        <v/>
      </c>
      <c r="C96" s="100" t="str">
        <f>IF('Employee Info'!C95="","",'Employee Info'!C95)</f>
        <v/>
      </c>
      <c r="D96" s="100" t="str">
        <f>IF('Employee Info'!A95="","",'Employee Info'!A95)</f>
        <v/>
      </c>
      <c r="E96" s="100"/>
      <c r="F96" s="101" t="str">
        <f>IF('Employee Info'!E95="","",'Employee Info'!E95)</f>
        <v/>
      </c>
      <c r="G96" s="100" t="str">
        <f>IF('Employee Info'!F95="","",'Employee Info'!F95)</f>
        <v/>
      </c>
      <c r="H96" s="100" t="str">
        <f>IF('Employee Info'!AP95="","",'Employee Info'!AP95)</f>
        <v/>
      </c>
      <c r="I96" s="100"/>
      <c r="J96" s="100" t="str">
        <f>IF('Employee Info'!AQ95="","",'Employee Info'!AQ95)</f>
        <v/>
      </c>
      <c r="K96" s="100" t="str">
        <f>IF('Employee Info'!AR95="","",'Employee Info'!AR95)</f>
        <v/>
      </c>
      <c r="L96" s="100" t="str">
        <f>IF('Employee Info'!AS95="","",'Employee Info'!AS95)</f>
        <v/>
      </c>
      <c r="M96" s="100" t="str">
        <f>IF('Employee Info'!AT95="","",'Employee Info'!AT95)</f>
        <v/>
      </c>
      <c r="N96" s="101" t="str">
        <f>IF('Employee Info'!K95="","",'Employee Info'!K95)</f>
        <v/>
      </c>
      <c r="O96" s="100" t="str">
        <f>IF('Employee Info'!AK95="","",'Employee Info'!AK95)</f>
        <v/>
      </c>
      <c r="P96" s="100" t="str">
        <f>IF('Employee Info'!AL95="","",'Employee Info'!AL95)</f>
        <v/>
      </c>
      <c r="Q96" s="67" t="b">
        <f t="shared" si="1"/>
        <v>0</v>
      </c>
    </row>
    <row r="97" spans="1:17" ht="13.5" hidden="1">
      <c r="A97" s="64" t="str">
        <f>IF('Employee Info'!D96="","",'Employee Info'!D96)</f>
        <v/>
      </c>
      <c r="B97" s="100" t="str">
        <f>IF('Employee Info'!B96="","",'Employee Info'!B96)</f>
        <v/>
      </c>
      <c r="C97" s="100" t="str">
        <f>IF('Employee Info'!C96="","",'Employee Info'!C96)</f>
        <v/>
      </c>
      <c r="D97" s="100" t="str">
        <f>IF('Employee Info'!A96="","",'Employee Info'!A96)</f>
        <v/>
      </c>
      <c r="E97" s="100"/>
      <c r="F97" s="101" t="str">
        <f>IF('Employee Info'!E96="","",'Employee Info'!E96)</f>
        <v/>
      </c>
      <c r="G97" s="100" t="str">
        <f>IF('Employee Info'!F96="","",'Employee Info'!F96)</f>
        <v/>
      </c>
      <c r="H97" s="100" t="str">
        <f>IF('Employee Info'!AP96="","",'Employee Info'!AP96)</f>
        <v/>
      </c>
      <c r="I97" s="100"/>
      <c r="J97" s="100" t="str">
        <f>IF('Employee Info'!AQ96="","",'Employee Info'!AQ96)</f>
        <v/>
      </c>
      <c r="K97" s="100" t="str">
        <f>IF('Employee Info'!AR96="","",'Employee Info'!AR96)</f>
        <v/>
      </c>
      <c r="L97" s="100" t="str">
        <f>IF('Employee Info'!AS96="","",'Employee Info'!AS96)</f>
        <v/>
      </c>
      <c r="M97" s="100" t="str">
        <f>IF('Employee Info'!AT96="","",'Employee Info'!AT96)</f>
        <v/>
      </c>
      <c r="N97" s="101" t="str">
        <f>IF('Employee Info'!K96="","",'Employee Info'!K96)</f>
        <v/>
      </c>
      <c r="O97" s="100" t="str">
        <f>IF('Employee Info'!AK96="","",'Employee Info'!AK96)</f>
        <v/>
      </c>
      <c r="P97" s="100" t="str">
        <f>IF('Employee Info'!AL96="","",'Employee Info'!AL96)</f>
        <v/>
      </c>
      <c r="Q97" s="67" t="b">
        <f t="shared" si="1"/>
        <v>0</v>
      </c>
    </row>
    <row r="98" spans="1:17" ht="13.5" hidden="1">
      <c r="A98" s="64" t="str">
        <f>IF('Employee Info'!D97="","",'Employee Info'!D97)</f>
        <v/>
      </c>
      <c r="B98" s="100" t="str">
        <f>IF('Employee Info'!B97="","",'Employee Info'!B97)</f>
        <v/>
      </c>
      <c r="C98" s="100" t="str">
        <f>IF('Employee Info'!C97="","",'Employee Info'!C97)</f>
        <v/>
      </c>
      <c r="D98" s="100" t="str">
        <f>IF('Employee Info'!A97="","",'Employee Info'!A97)</f>
        <v/>
      </c>
      <c r="E98" s="100"/>
      <c r="F98" s="101" t="str">
        <f>IF('Employee Info'!E97="","",'Employee Info'!E97)</f>
        <v/>
      </c>
      <c r="G98" s="100" t="str">
        <f>IF('Employee Info'!F97="","",'Employee Info'!F97)</f>
        <v/>
      </c>
      <c r="H98" s="100" t="str">
        <f>IF('Employee Info'!AP97="","",'Employee Info'!AP97)</f>
        <v/>
      </c>
      <c r="I98" s="100"/>
      <c r="J98" s="100" t="str">
        <f>IF('Employee Info'!AQ97="","",'Employee Info'!AQ97)</f>
        <v/>
      </c>
      <c r="K98" s="100" t="str">
        <f>IF('Employee Info'!AR97="","",'Employee Info'!AR97)</f>
        <v/>
      </c>
      <c r="L98" s="100" t="str">
        <f>IF('Employee Info'!AS97="","",'Employee Info'!AS97)</f>
        <v/>
      </c>
      <c r="M98" s="100" t="str">
        <f>IF('Employee Info'!AT97="","",'Employee Info'!AT97)</f>
        <v/>
      </c>
      <c r="N98" s="101" t="str">
        <f>IF('Employee Info'!K97="","",'Employee Info'!K97)</f>
        <v/>
      </c>
      <c r="O98" s="100" t="str">
        <f>IF('Employee Info'!AK97="","",'Employee Info'!AK97)</f>
        <v/>
      </c>
      <c r="P98" s="100" t="str">
        <f>IF('Employee Info'!AL97="","",'Employee Info'!AL97)</f>
        <v/>
      </c>
      <c r="Q98" s="67" t="b">
        <f t="shared" si="1"/>
        <v>0</v>
      </c>
    </row>
    <row r="99" spans="1:17" ht="13.5" hidden="1">
      <c r="A99" s="64" t="str">
        <f>IF('Employee Info'!D98="","",'Employee Info'!D98)</f>
        <v/>
      </c>
      <c r="B99" s="100" t="str">
        <f>IF('Employee Info'!B98="","",'Employee Info'!B98)</f>
        <v/>
      </c>
      <c r="C99" s="100" t="str">
        <f>IF('Employee Info'!C98="","",'Employee Info'!C98)</f>
        <v/>
      </c>
      <c r="D99" s="100" t="str">
        <f>IF('Employee Info'!A98="","",'Employee Info'!A98)</f>
        <v/>
      </c>
      <c r="E99" s="100"/>
      <c r="F99" s="101" t="str">
        <f>IF('Employee Info'!E98="","",'Employee Info'!E98)</f>
        <v/>
      </c>
      <c r="G99" s="100" t="str">
        <f>IF('Employee Info'!F98="","",'Employee Info'!F98)</f>
        <v/>
      </c>
      <c r="H99" s="100" t="str">
        <f>IF('Employee Info'!AP98="","",'Employee Info'!AP98)</f>
        <v/>
      </c>
      <c r="I99" s="100"/>
      <c r="J99" s="100" t="str">
        <f>IF('Employee Info'!AQ98="","",'Employee Info'!AQ98)</f>
        <v/>
      </c>
      <c r="K99" s="100" t="str">
        <f>IF('Employee Info'!AR98="","",'Employee Info'!AR98)</f>
        <v/>
      </c>
      <c r="L99" s="100" t="str">
        <f>IF('Employee Info'!AS98="","",'Employee Info'!AS98)</f>
        <v/>
      </c>
      <c r="M99" s="100" t="str">
        <f>IF('Employee Info'!AT98="","",'Employee Info'!AT98)</f>
        <v/>
      </c>
      <c r="N99" s="101" t="str">
        <f>IF('Employee Info'!K98="","",'Employee Info'!K98)</f>
        <v/>
      </c>
      <c r="O99" s="100" t="str">
        <f>IF('Employee Info'!AK98="","",'Employee Info'!AK98)</f>
        <v/>
      </c>
      <c r="P99" s="100" t="str">
        <f>IF('Employee Info'!AL98="","",'Employee Info'!AL98)</f>
        <v/>
      </c>
      <c r="Q99" s="67" t="b">
        <f t="shared" si="1"/>
        <v>0</v>
      </c>
    </row>
    <row r="100" spans="1:17" ht="13.5" hidden="1">
      <c r="A100" s="64" t="str">
        <f>IF('Employee Info'!D99="","",'Employee Info'!D99)</f>
        <v/>
      </c>
      <c r="B100" s="100" t="str">
        <f>IF('Employee Info'!B99="","",'Employee Info'!B99)</f>
        <v/>
      </c>
      <c r="C100" s="100" t="str">
        <f>IF('Employee Info'!C99="","",'Employee Info'!C99)</f>
        <v/>
      </c>
      <c r="D100" s="100" t="str">
        <f>IF('Employee Info'!A99="","",'Employee Info'!A99)</f>
        <v/>
      </c>
      <c r="E100" s="100"/>
      <c r="F100" s="101" t="str">
        <f>IF('Employee Info'!E99="","",'Employee Info'!E99)</f>
        <v/>
      </c>
      <c r="G100" s="100" t="str">
        <f>IF('Employee Info'!F99="","",'Employee Info'!F99)</f>
        <v/>
      </c>
      <c r="H100" s="100" t="str">
        <f>IF('Employee Info'!AP99="","",'Employee Info'!AP99)</f>
        <v/>
      </c>
      <c r="I100" s="100"/>
      <c r="J100" s="100" t="str">
        <f>IF('Employee Info'!AQ99="","",'Employee Info'!AQ99)</f>
        <v/>
      </c>
      <c r="K100" s="100" t="str">
        <f>IF('Employee Info'!AR99="","",'Employee Info'!AR99)</f>
        <v/>
      </c>
      <c r="L100" s="100" t="str">
        <f>IF('Employee Info'!AS99="","",'Employee Info'!AS99)</f>
        <v/>
      </c>
      <c r="M100" s="100" t="str">
        <f>IF('Employee Info'!AT99="","",'Employee Info'!AT99)</f>
        <v/>
      </c>
      <c r="N100" s="101" t="str">
        <f>IF('Employee Info'!K99="","",'Employee Info'!K99)</f>
        <v/>
      </c>
      <c r="O100" s="100" t="str">
        <f>IF('Employee Info'!AK99="","",'Employee Info'!AK99)</f>
        <v/>
      </c>
      <c r="P100" s="100" t="str">
        <f>IF('Employee Info'!AL99="","",'Employee Info'!AL99)</f>
        <v/>
      </c>
      <c r="Q100" s="67" t="b">
        <f t="shared" si="1"/>
        <v>0</v>
      </c>
    </row>
    <row r="101" spans="1:17" ht="13.5" hidden="1">
      <c r="A101" s="64" t="str">
        <f>IF('Employee Info'!D100="","",'Employee Info'!D100)</f>
        <v/>
      </c>
      <c r="B101" s="100" t="str">
        <f>IF('Employee Info'!B100="","",'Employee Info'!B100)</f>
        <v/>
      </c>
      <c r="C101" s="100" t="str">
        <f>IF('Employee Info'!C100="","",'Employee Info'!C100)</f>
        <v/>
      </c>
      <c r="D101" s="100" t="str">
        <f>IF('Employee Info'!A100="","",'Employee Info'!A100)</f>
        <v/>
      </c>
      <c r="E101" s="100"/>
      <c r="F101" s="101" t="str">
        <f>IF('Employee Info'!E100="","",'Employee Info'!E100)</f>
        <v/>
      </c>
      <c r="G101" s="100" t="str">
        <f>IF('Employee Info'!F100="","",'Employee Info'!F100)</f>
        <v/>
      </c>
      <c r="H101" s="100" t="str">
        <f>IF('Employee Info'!AP100="","",'Employee Info'!AP100)</f>
        <v/>
      </c>
      <c r="I101" s="100"/>
      <c r="J101" s="100" t="str">
        <f>IF('Employee Info'!AQ100="","",'Employee Info'!AQ100)</f>
        <v/>
      </c>
      <c r="K101" s="100" t="str">
        <f>IF('Employee Info'!AR100="","",'Employee Info'!AR100)</f>
        <v/>
      </c>
      <c r="L101" s="100" t="str">
        <f>IF('Employee Info'!AS100="","",'Employee Info'!AS100)</f>
        <v/>
      </c>
      <c r="M101" s="100" t="str">
        <f>IF('Employee Info'!AT100="","",'Employee Info'!AT100)</f>
        <v/>
      </c>
      <c r="N101" s="101" t="str">
        <f>IF('Employee Info'!K100="","",'Employee Info'!K100)</f>
        <v/>
      </c>
      <c r="O101" s="100" t="str">
        <f>IF('Employee Info'!AK100="","",'Employee Info'!AK100)</f>
        <v/>
      </c>
      <c r="P101" s="100" t="str">
        <f>IF('Employee Info'!AL100="","",'Employee Info'!AL100)</f>
        <v/>
      </c>
      <c r="Q101" s="67" t="b">
        <f t="shared" si="1"/>
        <v>0</v>
      </c>
    </row>
    <row r="102" spans="1:17" ht="13.5" hidden="1">
      <c r="A102" s="64" t="str">
        <f>IF('Employee Info'!D101="","",'Employee Info'!D101)</f>
        <v/>
      </c>
      <c r="B102" s="100" t="str">
        <f>IF('Employee Info'!B101="","",'Employee Info'!B101)</f>
        <v/>
      </c>
      <c r="C102" s="100" t="str">
        <f>IF('Employee Info'!C101="","",'Employee Info'!C101)</f>
        <v/>
      </c>
      <c r="D102" s="100" t="str">
        <f>IF('Employee Info'!A101="","",'Employee Info'!A101)</f>
        <v/>
      </c>
      <c r="E102" s="100"/>
      <c r="F102" s="101" t="str">
        <f>IF('Employee Info'!E101="","",'Employee Info'!E101)</f>
        <v/>
      </c>
      <c r="G102" s="100" t="str">
        <f>IF('Employee Info'!F101="","",'Employee Info'!F101)</f>
        <v/>
      </c>
      <c r="H102" s="100" t="str">
        <f>IF('Employee Info'!AP101="","",'Employee Info'!AP101)</f>
        <v/>
      </c>
      <c r="I102" s="100"/>
      <c r="J102" s="100" t="str">
        <f>IF('Employee Info'!AQ101="","",'Employee Info'!AQ101)</f>
        <v/>
      </c>
      <c r="K102" s="100" t="str">
        <f>IF('Employee Info'!AR101="","",'Employee Info'!AR101)</f>
        <v/>
      </c>
      <c r="L102" s="100" t="str">
        <f>IF('Employee Info'!AS101="","",'Employee Info'!AS101)</f>
        <v/>
      </c>
      <c r="M102" s="100" t="str">
        <f>IF('Employee Info'!AT101="","",'Employee Info'!AT101)</f>
        <v/>
      </c>
      <c r="N102" s="101" t="str">
        <f>IF('Employee Info'!K101="","",'Employee Info'!K101)</f>
        <v/>
      </c>
      <c r="O102" s="100" t="str">
        <f>IF('Employee Info'!AK101="","",'Employee Info'!AK101)</f>
        <v/>
      </c>
      <c r="P102" s="100" t="str">
        <f>IF('Employee Info'!AL101="","",'Employee Info'!AL101)</f>
        <v/>
      </c>
      <c r="Q102" s="67" t="b">
        <f t="shared" si="1"/>
        <v>0</v>
      </c>
    </row>
    <row r="103" spans="1:17" ht="13.5" hidden="1">
      <c r="A103" s="64" t="str">
        <f>IF('Employee Info'!D102="","",'Employee Info'!D102)</f>
        <v/>
      </c>
      <c r="B103" s="100" t="str">
        <f>IF('Employee Info'!B102="","",'Employee Info'!B102)</f>
        <v/>
      </c>
      <c r="C103" s="100" t="str">
        <f>IF('Employee Info'!C102="","",'Employee Info'!C102)</f>
        <v/>
      </c>
      <c r="D103" s="100" t="str">
        <f>IF('Employee Info'!A102="","",'Employee Info'!A102)</f>
        <v/>
      </c>
      <c r="E103" s="100"/>
      <c r="F103" s="101" t="str">
        <f>IF('Employee Info'!E102="","",'Employee Info'!E102)</f>
        <v/>
      </c>
      <c r="G103" s="100" t="str">
        <f>IF('Employee Info'!F102="","",'Employee Info'!F102)</f>
        <v/>
      </c>
      <c r="H103" s="100" t="str">
        <f>IF('Employee Info'!AP102="","",'Employee Info'!AP102)</f>
        <v/>
      </c>
      <c r="I103" s="100"/>
      <c r="J103" s="100" t="str">
        <f>IF('Employee Info'!AQ102="","",'Employee Info'!AQ102)</f>
        <v/>
      </c>
      <c r="K103" s="100" t="str">
        <f>IF('Employee Info'!AR102="","",'Employee Info'!AR102)</f>
        <v/>
      </c>
      <c r="L103" s="100" t="str">
        <f>IF('Employee Info'!AS102="","",'Employee Info'!AS102)</f>
        <v/>
      </c>
      <c r="M103" s="100" t="str">
        <f>IF('Employee Info'!AT102="","",'Employee Info'!AT102)</f>
        <v/>
      </c>
      <c r="N103" s="101" t="str">
        <f>IF('Employee Info'!K102="","",'Employee Info'!K102)</f>
        <v/>
      </c>
      <c r="O103" s="100" t="str">
        <f>IF('Employee Info'!AK102="","",'Employee Info'!AK102)</f>
        <v/>
      </c>
      <c r="P103" s="100" t="str">
        <f>IF('Employee Info'!AL102="","",'Employee Info'!AL102)</f>
        <v/>
      </c>
      <c r="Q103" s="67" t="b">
        <f t="shared" si="1"/>
        <v>0</v>
      </c>
    </row>
    <row r="104" spans="1:17" ht="13.5" hidden="1">
      <c r="A104" s="64" t="str">
        <f>IF('Employee Info'!D103="","",'Employee Info'!D103)</f>
        <v/>
      </c>
      <c r="B104" s="100" t="str">
        <f>IF('Employee Info'!B103="","",'Employee Info'!B103)</f>
        <v/>
      </c>
      <c r="C104" s="100" t="str">
        <f>IF('Employee Info'!C103="","",'Employee Info'!C103)</f>
        <v/>
      </c>
      <c r="D104" s="100" t="str">
        <f>IF('Employee Info'!A103="","",'Employee Info'!A103)</f>
        <v/>
      </c>
      <c r="E104" s="100"/>
      <c r="F104" s="101" t="str">
        <f>IF('Employee Info'!E103="","",'Employee Info'!E103)</f>
        <v/>
      </c>
      <c r="G104" s="100" t="str">
        <f>IF('Employee Info'!F103="","",'Employee Info'!F103)</f>
        <v/>
      </c>
      <c r="H104" s="100" t="str">
        <f>IF('Employee Info'!AP103="","",'Employee Info'!AP103)</f>
        <v/>
      </c>
      <c r="I104" s="100"/>
      <c r="J104" s="100" t="str">
        <f>IF('Employee Info'!AQ103="","",'Employee Info'!AQ103)</f>
        <v/>
      </c>
      <c r="K104" s="100" t="str">
        <f>IF('Employee Info'!AR103="","",'Employee Info'!AR103)</f>
        <v/>
      </c>
      <c r="L104" s="100" t="str">
        <f>IF('Employee Info'!AS103="","",'Employee Info'!AS103)</f>
        <v/>
      </c>
      <c r="M104" s="100" t="str">
        <f>IF('Employee Info'!AT103="","",'Employee Info'!AT103)</f>
        <v/>
      </c>
      <c r="N104" s="101" t="str">
        <f>IF('Employee Info'!K103="","",'Employee Info'!K103)</f>
        <v/>
      </c>
      <c r="O104" s="100" t="str">
        <f>IF('Employee Info'!AK103="","",'Employee Info'!AK103)</f>
        <v/>
      </c>
      <c r="P104" s="100" t="str">
        <f>IF('Employee Info'!AL103="","",'Employee Info'!AL103)</f>
        <v/>
      </c>
      <c r="Q104" s="67" t="b">
        <f t="shared" si="1"/>
        <v>0</v>
      </c>
    </row>
    <row r="105" spans="1:17" ht="13.5" hidden="1">
      <c r="A105" s="64" t="str">
        <f>IF('Employee Info'!D104="","",'Employee Info'!D104)</f>
        <v/>
      </c>
      <c r="B105" s="100" t="str">
        <f>IF('Employee Info'!B104="","",'Employee Info'!B104)</f>
        <v/>
      </c>
      <c r="C105" s="100" t="str">
        <f>IF('Employee Info'!C104="","",'Employee Info'!C104)</f>
        <v/>
      </c>
      <c r="D105" s="100" t="str">
        <f>IF('Employee Info'!A104="","",'Employee Info'!A104)</f>
        <v/>
      </c>
      <c r="E105" s="100"/>
      <c r="F105" s="101" t="str">
        <f>IF('Employee Info'!E104="","",'Employee Info'!E104)</f>
        <v/>
      </c>
      <c r="G105" s="100" t="str">
        <f>IF('Employee Info'!F104="","",'Employee Info'!F104)</f>
        <v/>
      </c>
      <c r="H105" s="100" t="str">
        <f>IF('Employee Info'!AP104="","",'Employee Info'!AP104)</f>
        <v/>
      </c>
      <c r="I105" s="100"/>
      <c r="J105" s="100" t="str">
        <f>IF('Employee Info'!AQ104="","",'Employee Info'!AQ104)</f>
        <v/>
      </c>
      <c r="K105" s="100" t="str">
        <f>IF('Employee Info'!AR104="","",'Employee Info'!AR104)</f>
        <v/>
      </c>
      <c r="L105" s="100" t="str">
        <f>IF('Employee Info'!AS104="","",'Employee Info'!AS104)</f>
        <v/>
      </c>
      <c r="M105" s="100" t="str">
        <f>IF('Employee Info'!AT104="","",'Employee Info'!AT104)</f>
        <v/>
      </c>
      <c r="N105" s="101" t="str">
        <f>IF('Employee Info'!K104="","",'Employee Info'!K104)</f>
        <v/>
      </c>
      <c r="O105" s="100" t="str">
        <f>IF('Employee Info'!AK104="","",'Employee Info'!AK104)</f>
        <v/>
      </c>
      <c r="P105" s="100" t="str">
        <f>IF('Employee Info'!AL104="","",'Employee Info'!AL104)</f>
        <v/>
      </c>
      <c r="Q105" s="67" t="b">
        <f t="shared" si="1"/>
        <v>0</v>
      </c>
    </row>
    <row r="106" spans="1:17" ht="13.5" hidden="1">
      <c r="A106" s="64" t="str">
        <f>IF('Employee Info'!D105="","",'Employee Info'!D105)</f>
        <v/>
      </c>
      <c r="B106" s="100" t="str">
        <f>IF('Employee Info'!B105="","",'Employee Info'!B105)</f>
        <v/>
      </c>
      <c r="C106" s="100" t="str">
        <f>IF('Employee Info'!C105="","",'Employee Info'!C105)</f>
        <v/>
      </c>
      <c r="D106" s="100" t="str">
        <f>IF('Employee Info'!A105="","",'Employee Info'!A105)</f>
        <v/>
      </c>
      <c r="E106" s="100"/>
      <c r="F106" s="101" t="str">
        <f>IF('Employee Info'!E105="","",'Employee Info'!E105)</f>
        <v/>
      </c>
      <c r="G106" s="100" t="str">
        <f>IF('Employee Info'!F105="","",'Employee Info'!F105)</f>
        <v/>
      </c>
      <c r="H106" s="100" t="str">
        <f>IF('Employee Info'!AP105="","",'Employee Info'!AP105)</f>
        <v/>
      </c>
      <c r="I106" s="100"/>
      <c r="J106" s="100" t="str">
        <f>IF('Employee Info'!AQ105="","",'Employee Info'!AQ105)</f>
        <v/>
      </c>
      <c r="K106" s="100" t="str">
        <f>IF('Employee Info'!AR105="","",'Employee Info'!AR105)</f>
        <v/>
      </c>
      <c r="L106" s="100" t="str">
        <f>IF('Employee Info'!AS105="","",'Employee Info'!AS105)</f>
        <v/>
      </c>
      <c r="M106" s="100" t="str">
        <f>IF('Employee Info'!AT105="","",'Employee Info'!AT105)</f>
        <v/>
      </c>
      <c r="N106" s="101" t="str">
        <f>IF('Employee Info'!K105="","",'Employee Info'!K105)</f>
        <v/>
      </c>
      <c r="O106" s="100" t="str">
        <f>IF('Employee Info'!AK105="","",'Employee Info'!AK105)</f>
        <v/>
      </c>
      <c r="P106" s="100" t="str">
        <f>IF('Employee Info'!AL105="","",'Employee Info'!AL105)</f>
        <v/>
      </c>
      <c r="Q106" s="67" t="b">
        <f t="shared" si="1"/>
        <v>0</v>
      </c>
    </row>
    <row r="107" spans="1:17" ht="13.5" hidden="1">
      <c r="A107" s="64" t="str">
        <f>IF('Employee Info'!D106="","",'Employee Info'!D106)</f>
        <v/>
      </c>
      <c r="B107" s="100" t="str">
        <f>IF('Employee Info'!B106="","",'Employee Info'!B106)</f>
        <v/>
      </c>
      <c r="C107" s="100" t="str">
        <f>IF('Employee Info'!C106="","",'Employee Info'!C106)</f>
        <v/>
      </c>
      <c r="D107" s="100" t="str">
        <f>IF('Employee Info'!A106="","",'Employee Info'!A106)</f>
        <v/>
      </c>
      <c r="E107" s="100"/>
      <c r="F107" s="101" t="str">
        <f>IF('Employee Info'!E106="","",'Employee Info'!E106)</f>
        <v/>
      </c>
      <c r="G107" s="100" t="str">
        <f>IF('Employee Info'!F106="","",'Employee Info'!F106)</f>
        <v/>
      </c>
      <c r="H107" s="100" t="str">
        <f>IF('Employee Info'!AP106="","",'Employee Info'!AP106)</f>
        <v/>
      </c>
      <c r="I107" s="100"/>
      <c r="J107" s="100" t="str">
        <f>IF('Employee Info'!AQ106="","",'Employee Info'!AQ106)</f>
        <v/>
      </c>
      <c r="K107" s="100" t="str">
        <f>IF('Employee Info'!AR106="","",'Employee Info'!AR106)</f>
        <v/>
      </c>
      <c r="L107" s="100" t="str">
        <f>IF('Employee Info'!AS106="","",'Employee Info'!AS106)</f>
        <v/>
      </c>
      <c r="M107" s="100" t="str">
        <f>IF('Employee Info'!AT106="","",'Employee Info'!AT106)</f>
        <v/>
      </c>
      <c r="N107" s="101" t="str">
        <f>IF('Employee Info'!K106="","",'Employee Info'!K106)</f>
        <v/>
      </c>
      <c r="O107" s="100" t="str">
        <f>IF('Employee Info'!AK106="","",'Employee Info'!AK106)</f>
        <v/>
      </c>
      <c r="P107" s="100" t="str">
        <f>IF('Employee Info'!AL106="","",'Employee Info'!AL106)</f>
        <v/>
      </c>
      <c r="Q107" s="67" t="b">
        <f t="shared" si="1"/>
        <v>0</v>
      </c>
    </row>
    <row r="108" spans="1:17" ht="13.5" hidden="1">
      <c r="A108" s="64" t="str">
        <f>IF('Employee Info'!D107="","",'Employee Info'!D107)</f>
        <v/>
      </c>
      <c r="B108" s="100" t="str">
        <f>IF('Employee Info'!B107="","",'Employee Info'!B107)</f>
        <v/>
      </c>
      <c r="C108" s="100" t="str">
        <f>IF('Employee Info'!C107="","",'Employee Info'!C107)</f>
        <v/>
      </c>
      <c r="D108" s="100" t="str">
        <f>IF('Employee Info'!A107="","",'Employee Info'!A107)</f>
        <v/>
      </c>
      <c r="E108" s="100"/>
      <c r="F108" s="101" t="str">
        <f>IF('Employee Info'!E107="","",'Employee Info'!E107)</f>
        <v/>
      </c>
      <c r="G108" s="100" t="str">
        <f>IF('Employee Info'!F107="","",'Employee Info'!F107)</f>
        <v/>
      </c>
      <c r="H108" s="100" t="str">
        <f>IF('Employee Info'!AP107="","",'Employee Info'!AP107)</f>
        <v/>
      </c>
      <c r="I108" s="100"/>
      <c r="J108" s="100" t="str">
        <f>IF('Employee Info'!AQ107="","",'Employee Info'!AQ107)</f>
        <v/>
      </c>
      <c r="K108" s="100" t="str">
        <f>IF('Employee Info'!AR107="","",'Employee Info'!AR107)</f>
        <v/>
      </c>
      <c r="L108" s="100" t="str">
        <f>IF('Employee Info'!AS107="","",'Employee Info'!AS107)</f>
        <v/>
      </c>
      <c r="M108" s="100" t="str">
        <f>IF('Employee Info'!AT107="","",'Employee Info'!AT107)</f>
        <v/>
      </c>
      <c r="N108" s="101" t="str">
        <f>IF('Employee Info'!K107="","",'Employee Info'!K107)</f>
        <v/>
      </c>
      <c r="O108" s="100" t="str">
        <f>IF('Employee Info'!AK107="","",'Employee Info'!AK107)</f>
        <v/>
      </c>
      <c r="P108" s="100" t="str">
        <f>IF('Employee Info'!AL107="","",'Employee Info'!AL107)</f>
        <v/>
      </c>
      <c r="Q108" s="67" t="b">
        <f t="shared" si="1"/>
        <v>0</v>
      </c>
    </row>
    <row r="109" spans="1:17" ht="13.5" hidden="1">
      <c r="A109" s="64" t="str">
        <f>IF('Employee Info'!D108="","",'Employee Info'!D108)</f>
        <v/>
      </c>
      <c r="B109" s="100" t="str">
        <f>IF('Employee Info'!B108="","",'Employee Info'!B108)</f>
        <v/>
      </c>
      <c r="C109" s="100" t="str">
        <f>IF('Employee Info'!C108="","",'Employee Info'!C108)</f>
        <v/>
      </c>
      <c r="D109" s="100" t="str">
        <f>IF('Employee Info'!A108="","",'Employee Info'!A108)</f>
        <v/>
      </c>
      <c r="E109" s="100"/>
      <c r="F109" s="101" t="str">
        <f>IF('Employee Info'!E108="","",'Employee Info'!E108)</f>
        <v/>
      </c>
      <c r="G109" s="100" t="str">
        <f>IF('Employee Info'!F108="","",'Employee Info'!F108)</f>
        <v/>
      </c>
      <c r="H109" s="100" t="str">
        <f>IF('Employee Info'!AP108="","",'Employee Info'!AP108)</f>
        <v/>
      </c>
      <c r="I109" s="100"/>
      <c r="J109" s="100" t="str">
        <f>IF('Employee Info'!AQ108="","",'Employee Info'!AQ108)</f>
        <v/>
      </c>
      <c r="K109" s="100" t="str">
        <f>IF('Employee Info'!AR108="","",'Employee Info'!AR108)</f>
        <v/>
      </c>
      <c r="L109" s="100" t="str">
        <f>IF('Employee Info'!AS108="","",'Employee Info'!AS108)</f>
        <v/>
      </c>
      <c r="M109" s="100" t="str">
        <f>IF('Employee Info'!AT108="","",'Employee Info'!AT108)</f>
        <v/>
      </c>
      <c r="N109" s="101" t="str">
        <f>IF('Employee Info'!K108="","",'Employee Info'!K108)</f>
        <v/>
      </c>
      <c r="O109" s="100" t="str">
        <f>IF('Employee Info'!AK108="","",'Employee Info'!AK108)</f>
        <v/>
      </c>
      <c r="P109" s="100" t="str">
        <f>IF('Employee Info'!AL108="","",'Employee Info'!AL108)</f>
        <v/>
      </c>
      <c r="Q109" s="67" t="b">
        <f t="shared" si="1"/>
        <v>0</v>
      </c>
    </row>
    <row r="110" spans="1:17" ht="13.5" hidden="1">
      <c r="A110" s="64" t="str">
        <f>IF('Employee Info'!D109="","",'Employee Info'!D109)</f>
        <v/>
      </c>
      <c r="B110" s="100" t="str">
        <f>IF('Employee Info'!B109="","",'Employee Info'!B109)</f>
        <v/>
      </c>
      <c r="C110" s="100" t="str">
        <f>IF('Employee Info'!C109="","",'Employee Info'!C109)</f>
        <v/>
      </c>
      <c r="D110" s="100" t="str">
        <f>IF('Employee Info'!A109="","",'Employee Info'!A109)</f>
        <v/>
      </c>
      <c r="E110" s="100"/>
      <c r="F110" s="101" t="str">
        <f>IF('Employee Info'!E109="","",'Employee Info'!E109)</f>
        <v/>
      </c>
      <c r="G110" s="100" t="str">
        <f>IF('Employee Info'!F109="","",'Employee Info'!F109)</f>
        <v/>
      </c>
      <c r="H110" s="100" t="str">
        <f>IF('Employee Info'!AP109="","",'Employee Info'!AP109)</f>
        <v/>
      </c>
      <c r="I110" s="100"/>
      <c r="J110" s="100" t="str">
        <f>IF('Employee Info'!AQ109="","",'Employee Info'!AQ109)</f>
        <v/>
      </c>
      <c r="K110" s="100" t="str">
        <f>IF('Employee Info'!AR109="","",'Employee Info'!AR109)</f>
        <v/>
      </c>
      <c r="L110" s="100" t="str">
        <f>IF('Employee Info'!AS109="","",'Employee Info'!AS109)</f>
        <v/>
      </c>
      <c r="M110" s="100" t="str">
        <f>IF('Employee Info'!AT109="","",'Employee Info'!AT109)</f>
        <v/>
      </c>
      <c r="N110" s="101" t="str">
        <f>IF('Employee Info'!K109="","",'Employee Info'!K109)</f>
        <v/>
      </c>
      <c r="O110" s="100" t="str">
        <f>IF('Employee Info'!AK109="","",'Employee Info'!AK109)</f>
        <v/>
      </c>
      <c r="P110" s="100" t="str">
        <f>IF('Employee Info'!AL109="","",'Employee Info'!AL109)</f>
        <v/>
      </c>
      <c r="Q110" s="67" t="b">
        <f t="shared" si="1"/>
        <v>0</v>
      </c>
    </row>
    <row r="111" spans="1:17" ht="13.5" hidden="1">
      <c r="A111" s="64" t="str">
        <f>IF('Employee Info'!D110="","",'Employee Info'!D110)</f>
        <v/>
      </c>
      <c r="B111" s="100" t="str">
        <f>IF('Employee Info'!B110="","",'Employee Info'!B110)</f>
        <v/>
      </c>
      <c r="C111" s="100" t="str">
        <f>IF('Employee Info'!C110="","",'Employee Info'!C110)</f>
        <v/>
      </c>
      <c r="D111" s="100" t="str">
        <f>IF('Employee Info'!A110="","",'Employee Info'!A110)</f>
        <v/>
      </c>
      <c r="E111" s="100"/>
      <c r="F111" s="101" t="str">
        <f>IF('Employee Info'!E110="","",'Employee Info'!E110)</f>
        <v/>
      </c>
      <c r="G111" s="100" t="str">
        <f>IF('Employee Info'!F110="","",'Employee Info'!F110)</f>
        <v/>
      </c>
      <c r="H111" s="100" t="str">
        <f>IF('Employee Info'!AP110="","",'Employee Info'!AP110)</f>
        <v/>
      </c>
      <c r="I111" s="100"/>
      <c r="J111" s="100" t="str">
        <f>IF('Employee Info'!AQ110="","",'Employee Info'!AQ110)</f>
        <v/>
      </c>
      <c r="K111" s="100" t="str">
        <f>IF('Employee Info'!AR110="","",'Employee Info'!AR110)</f>
        <v/>
      </c>
      <c r="L111" s="100" t="str">
        <f>IF('Employee Info'!AS110="","",'Employee Info'!AS110)</f>
        <v/>
      </c>
      <c r="M111" s="100" t="str">
        <f>IF('Employee Info'!AT110="","",'Employee Info'!AT110)</f>
        <v/>
      </c>
      <c r="N111" s="101" t="str">
        <f>IF('Employee Info'!K110="","",'Employee Info'!K110)</f>
        <v/>
      </c>
      <c r="O111" s="100" t="str">
        <f>IF('Employee Info'!AK110="","",'Employee Info'!AK110)</f>
        <v/>
      </c>
      <c r="P111" s="100" t="str">
        <f>IF('Employee Info'!AL110="","",'Employee Info'!AL110)</f>
        <v/>
      </c>
      <c r="Q111" s="67" t="b">
        <f t="shared" si="1"/>
        <v>0</v>
      </c>
    </row>
    <row r="112" spans="1:17" ht="13.5" hidden="1">
      <c r="A112" s="64" t="str">
        <f>IF('Employee Info'!D111="","",'Employee Info'!D111)</f>
        <v/>
      </c>
      <c r="B112" s="100" t="str">
        <f>IF('Employee Info'!B111="","",'Employee Info'!B111)</f>
        <v/>
      </c>
      <c r="C112" s="100" t="str">
        <f>IF('Employee Info'!C111="","",'Employee Info'!C111)</f>
        <v/>
      </c>
      <c r="D112" s="100" t="str">
        <f>IF('Employee Info'!A111="","",'Employee Info'!A111)</f>
        <v/>
      </c>
      <c r="E112" s="100"/>
      <c r="F112" s="101" t="str">
        <f>IF('Employee Info'!E111="","",'Employee Info'!E111)</f>
        <v/>
      </c>
      <c r="G112" s="100" t="str">
        <f>IF('Employee Info'!F111="","",'Employee Info'!F111)</f>
        <v/>
      </c>
      <c r="H112" s="100" t="str">
        <f>IF('Employee Info'!AP111="","",'Employee Info'!AP111)</f>
        <v/>
      </c>
      <c r="I112" s="100"/>
      <c r="J112" s="100" t="str">
        <f>IF('Employee Info'!AQ111="","",'Employee Info'!AQ111)</f>
        <v/>
      </c>
      <c r="K112" s="100" t="str">
        <f>IF('Employee Info'!AR111="","",'Employee Info'!AR111)</f>
        <v/>
      </c>
      <c r="L112" s="100" t="str">
        <f>IF('Employee Info'!AS111="","",'Employee Info'!AS111)</f>
        <v/>
      </c>
      <c r="M112" s="100" t="str">
        <f>IF('Employee Info'!AT111="","",'Employee Info'!AT111)</f>
        <v/>
      </c>
      <c r="N112" s="101" t="str">
        <f>IF('Employee Info'!K111="","",'Employee Info'!K111)</f>
        <v/>
      </c>
      <c r="O112" s="100" t="str">
        <f>IF('Employee Info'!AK111="","",'Employee Info'!AK111)</f>
        <v/>
      </c>
      <c r="P112" s="100" t="str">
        <f>IF('Employee Info'!AL111="","",'Employee Info'!AL111)</f>
        <v/>
      </c>
      <c r="Q112" s="67" t="b">
        <f t="shared" si="1"/>
        <v>0</v>
      </c>
    </row>
    <row r="113" spans="1:17" ht="13.5" hidden="1">
      <c r="A113" s="64" t="str">
        <f>IF('Employee Info'!D112="","",'Employee Info'!D112)</f>
        <v/>
      </c>
      <c r="B113" s="100" t="str">
        <f>IF('Employee Info'!B112="","",'Employee Info'!B112)</f>
        <v/>
      </c>
      <c r="C113" s="100" t="str">
        <f>IF('Employee Info'!C112="","",'Employee Info'!C112)</f>
        <v/>
      </c>
      <c r="D113" s="100" t="str">
        <f>IF('Employee Info'!A112="","",'Employee Info'!A112)</f>
        <v/>
      </c>
      <c r="E113" s="100"/>
      <c r="F113" s="101" t="str">
        <f>IF('Employee Info'!E112="","",'Employee Info'!E112)</f>
        <v/>
      </c>
      <c r="G113" s="100" t="str">
        <f>IF('Employee Info'!F112="","",'Employee Info'!F112)</f>
        <v/>
      </c>
      <c r="H113" s="100" t="str">
        <f>IF('Employee Info'!AP112="","",'Employee Info'!AP112)</f>
        <v/>
      </c>
      <c r="I113" s="100"/>
      <c r="J113" s="100" t="str">
        <f>IF('Employee Info'!AQ112="","",'Employee Info'!AQ112)</f>
        <v/>
      </c>
      <c r="K113" s="100" t="str">
        <f>IF('Employee Info'!AR112="","",'Employee Info'!AR112)</f>
        <v/>
      </c>
      <c r="L113" s="100" t="str">
        <f>IF('Employee Info'!AS112="","",'Employee Info'!AS112)</f>
        <v/>
      </c>
      <c r="M113" s="100" t="str">
        <f>IF('Employee Info'!AT112="","",'Employee Info'!AT112)</f>
        <v/>
      </c>
      <c r="N113" s="101" t="str">
        <f>IF('Employee Info'!K112="","",'Employee Info'!K112)</f>
        <v/>
      </c>
      <c r="O113" s="100" t="str">
        <f>IF('Employee Info'!AK112="","",'Employee Info'!AK112)</f>
        <v/>
      </c>
      <c r="P113" s="100" t="str">
        <f>IF('Employee Info'!AL112="","",'Employee Info'!AL112)</f>
        <v/>
      </c>
      <c r="Q113" s="67" t="b">
        <f t="shared" si="1"/>
        <v>0</v>
      </c>
    </row>
    <row r="114" spans="1:17" ht="13.5" hidden="1">
      <c r="A114" s="64" t="str">
        <f>IF('Employee Info'!D113="","",'Employee Info'!D113)</f>
        <v/>
      </c>
      <c r="B114" s="100" t="str">
        <f>IF('Employee Info'!B113="","",'Employee Info'!B113)</f>
        <v/>
      </c>
      <c r="C114" s="100" t="str">
        <f>IF('Employee Info'!C113="","",'Employee Info'!C113)</f>
        <v/>
      </c>
      <c r="D114" s="100" t="str">
        <f>IF('Employee Info'!A113="","",'Employee Info'!A113)</f>
        <v/>
      </c>
      <c r="E114" s="100"/>
      <c r="F114" s="101" t="str">
        <f>IF('Employee Info'!E113="","",'Employee Info'!E113)</f>
        <v/>
      </c>
      <c r="G114" s="100" t="str">
        <f>IF('Employee Info'!F113="","",'Employee Info'!F113)</f>
        <v/>
      </c>
      <c r="H114" s="100" t="str">
        <f>IF('Employee Info'!AP113="","",'Employee Info'!AP113)</f>
        <v/>
      </c>
      <c r="I114" s="100"/>
      <c r="J114" s="100" t="str">
        <f>IF('Employee Info'!AQ113="","",'Employee Info'!AQ113)</f>
        <v/>
      </c>
      <c r="K114" s="100" t="str">
        <f>IF('Employee Info'!AR113="","",'Employee Info'!AR113)</f>
        <v/>
      </c>
      <c r="L114" s="100" t="str">
        <f>IF('Employee Info'!AS113="","",'Employee Info'!AS113)</f>
        <v/>
      </c>
      <c r="M114" s="100" t="str">
        <f>IF('Employee Info'!AT113="","",'Employee Info'!AT113)</f>
        <v/>
      </c>
      <c r="N114" s="101" t="str">
        <f>IF('Employee Info'!K113="","",'Employee Info'!K113)</f>
        <v/>
      </c>
      <c r="O114" s="100" t="str">
        <f>IF('Employee Info'!AK113="","",'Employee Info'!AK113)</f>
        <v/>
      </c>
      <c r="P114" s="100" t="str">
        <f>IF('Employee Info'!AL113="","",'Employee Info'!AL113)</f>
        <v/>
      </c>
      <c r="Q114" s="67" t="b">
        <f t="shared" si="1"/>
        <v>0</v>
      </c>
    </row>
    <row r="115" spans="1:17" ht="13.5" hidden="1">
      <c r="A115" s="64" t="str">
        <f>IF('Employee Info'!D114="","",'Employee Info'!D114)</f>
        <v/>
      </c>
      <c r="B115" s="100" t="str">
        <f>IF('Employee Info'!B114="","",'Employee Info'!B114)</f>
        <v/>
      </c>
      <c r="C115" s="100" t="str">
        <f>IF('Employee Info'!C114="","",'Employee Info'!C114)</f>
        <v/>
      </c>
      <c r="D115" s="100" t="str">
        <f>IF('Employee Info'!A114="","",'Employee Info'!A114)</f>
        <v/>
      </c>
      <c r="E115" s="100"/>
      <c r="F115" s="101" t="str">
        <f>IF('Employee Info'!E114="","",'Employee Info'!E114)</f>
        <v/>
      </c>
      <c r="G115" s="100" t="str">
        <f>IF('Employee Info'!F114="","",'Employee Info'!F114)</f>
        <v/>
      </c>
      <c r="H115" s="100" t="str">
        <f>IF('Employee Info'!AP114="","",'Employee Info'!AP114)</f>
        <v/>
      </c>
      <c r="I115" s="100"/>
      <c r="J115" s="100" t="str">
        <f>IF('Employee Info'!AQ114="","",'Employee Info'!AQ114)</f>
        <v/>
      </c>
      <c r="K115" s="100" t="str">
        <f>IF('Employee Info'!AR114="","",'Employee Info'!AR114)</f>
        <v/>
      </c>
      <c r="L115" s="100" t="str">
        <f>IF('Employee Info'!AS114="","",'Employee Info'!AS114)</f>
        <v/>
      </c>
      <c r="M115" s="100" t="str">
        <f>IF('Employee Info'!AT114="","",'Employee Info'!AT114)</f>
        <v/>
      </c>
      <c r="N115" s="101" t="str">
        <f>IF('Employee Info'!K114="","",'Employee Info'!K114)</f>
        <v/>
      </c>
      <c r="O115" s="100" t="str">
        <f>IF('Employee Info'!AK114="","",'Employee Info'!AK114)</f>
        <v/>
      </c>
      <c r="P115" s="100" t="str">
        <f>IF('Employee Info'!AL114="","",'Employee Info'!AL114)</f>
        <v/>
      </c>
      <c r="Q115" s="67" t="b">
        <f t="shared" si="1"/>
        <v>0</v>
      </c>
    </row>
    <row r="116" spans="1:17" ht="13.5" hidden="1">
      <c r="A116" s="64" t="str">
        <f>IF('Employee Info'!D115="","",'Employee Info'!D115)</f>
        <v/>
      </c>
      <c r="B116" s="100" t="str">
        <f>IF('Employee Info'!B115="","",'Employee Info'!B115)</f>
        <v/>
      </c>
      <c r="C116" s="100" t="str">
        <f>IF('Employee Info'!C115="","",'Employee Info'!C115)</f>
        <v/>
      </c>
      <c r="D116" s="100" t="str">
        <f>IF('Employee Info'!A115="","",'Employee Info'!A115)</f>
        <v/>
      </c>
      <c r="E116" s="100"/>
      <c r="F116" s="101" t="str">
        <f>IF('Employee Info'!E115="","",'Employee Info'!E115)</f>
        <v/>
      </c>
      <c r="G116" s="100" t="str">
        <f>IF('Employee Info'!F115="","",'Employee Info'!F115)</f>
        <v/>
      </c>
      <c r="H116" s="100" t="str">
        <f>IF('Employee Info'!AP115="","",'Employee Info'!AP115)</f>
        <v/>
      </c>
      <c r="I116" s="100"/>
      <c r="J116" s="100" t="str">
        <f>IF('Employee Info'!AQ115="","",'Employee Info'!AQ115)</f>
        <v/>
      </c>
      <c r="K116" s="100" t="str">
        <f>IF('Employee Info'!AR115="","",'Employee Info'!AR115)</f>
        <v/>
      </c>
      <c r="L116" s="100" t="str">
        <f>IF('Employee Info'!AS115="","",'Employee Info'!AS115)</f>
        <v/>
      </c>
      <c r="M116" s="100" t="str">
        <f>IF('Employee Info'!AT115="","",'Employee Info'!AT115)</f>
        <v/>
      </c>
      <c r="N116" s="101" t="str">
        <f>IF('Employee Info'!K115="","",'Employee Info'!K115)</f>
        <v/>
      </c>
      <c r="O116" s="100" t="str">
        <f>IF('Employee Info'!AK115="","",'Employee Info'!AK115)</f>
        <v/>
      </c>
      <c r="P116" s="100" t="str">
        <f>IF('Employee Info'!AL115="","",'Employee Info'!AL115)</f>
        <v/>
      </c>
      <c r="Q116" s="67" t="b">
        <f t="shared" si="1"/>
        <v>0</v>
      </c>
    </row>
    <row r="117" spans="1:17" ht="13.5" hidden="1">
      <c r="A117" s="64" t="str">
        <f>IF('Employee Info'!D116="","",'Employee Info'!D116)</f>
        <v/>
      </c>
      <c r="B117" s="100" t="str">
        <f>IF('Employee Info'!B116="","",'Employee Info'!B116)</f>
        <v/>
      </c>
      <c r="C117" s="100" t="str">
        <f>IF('Employee Info'!C116="","",'Employee Info'!C116)</f>
        <v/>
      </c>
      <c r="D117" s="100" t="str">
        <f>IF('Employee Info'!A116="","",'Employee Info'!A116)</f>
        <v/>
      </c>
      <c r="E117" s="100"/>
      <c r="F117" s="101" t="str">
        <f>IF('Employee Info'!E116="","",'Employee Info'!E116)</f>
        <v/>
      </c>
      <c r="G117" s="100" t="str">
        <f>IF('Employee Info'!F116="","",'Employee Info'!F116)</f>
        <v/>
      </c>
      <c r="H117" s="100" t="str">
        <f>IF('Employee Info'!AP116="","",'Employee Info'!AP116)</f>
        <v/>
      </c>
      <c r="I117" s="100"/>
      <c r="J117" s="100" t="str">
        <f>IF('Employee Info'!AQ116="","",'Employee Info'!AQ116)</f>
        <v/>
      </c>
      <c r="K117" s="100" t="str">
        <f>IF('Employee Info'!AR116="","",'Employee Info'!AR116)</f>
        <v/>
      </c>
      <c r="L117" s="100" t="str">
        <f>IF('Employee Info'!AS116="","",'Employee Info'!AS116)</f>
        <v/>
      </c>
      <c r="M117" s="100" t="str">
        <f>IF('Employee Info'!AT116="","",'Employee Info'!AT116)</f>
        <v/>
      </c>
      <c r="N117" s="101" t="str">
        <f>IF('Employee Info'!K116="","",'Employee Info'!K116)</f>
        <v/>
      </c>
      <c r="O117" s="100" t="str">
        <f>IF('Employee Info'!AK116="","",'Employee Info'!AK116)</f>
        <v/>
      </c>
      <c r="P117" s="100" t="str">
        <f>IF('Employee Info'!AL116="","",'Employee Info'!AL116)</f>
        <v/>
      </c>
      <c r="Q117" s="67" t="b">
        <f t="shared" si="1"/>
        <v>0</v>
      </c>
    </row>
    <row r="118" spans="1:17" ht="13.5" hidden="1">
      <c r="A118" s="64" t="str">
        <f>IF('Employee Info'!D117="","",'Employee Info'!D117)</f>
        <v/>
      </c>
      <c r="B118" s="100" t="str">
        <f>IF('Employee Info'!B117="","",'Employee Info'!B117)</f>
        <v/>
      </c>
      <c r="C118" s="100" t="str">
        <f>IF('Employee Info'!C117="","",'Employee Info'!C117)</f>
        <v/>
      </c>
      <c r="D118" s="100" t="str">
        <f>IF('Employee Info'!A117="","",'Employee Info'!A117)</f>
        <v/>
      </c>
      <c r="E118" s="100"/>
      <c r="F118" s="101" t="str">
        <f>IF('Employee Info'!E117="","",'Employee Info'!E117)</f>
        <v/>
      </c>
      <c r="G118" s="100" t="str">
        <f>IF('Employee Info'!F117="","",'Employee Info'!F117)</f>
        <v/>
      </c>
      <c r="H118" s="100" t="str">
        <f>IF('Employee Info'!AP117="","",'Employee Info'!AP117)</f>
        <v/>
      </c>
      <c r="I118" s="100"/>
      <c r="J118" s="100" t="str">
        <f>IF('Employee Info'!AQ117="","",'Employee Info'!AQ117)</f>
        <v/>
      </c>
      <c r="K118" s="100" t="str">
        <f>IF('Employee Info'!AR117="","",'Employee Info'!AR117)</f>
        <v/>
      </c>
      <c r="L118" s="100" t="str">
        <f>IF('Employee Info'!AS117="","",'Employee Info'!AS117)</f>
        <v/>
      </c>
      <c r="M118" s="100" t="str">
        <f>IF('Employee Info'!AT117="","",'Employee Info'!AT117)</f>
        <v/>
      </c>
      <c r="N118" s="101" t="str">
        <f>IF('Employee Info'!K117="","",'Employee Info'!K117)</f>
        <v/>
      </c>
      <c r="O118" s="100" t="str">
        <f>IF('Employee Info'!AK117="","",'Employee Info'!AK117)</f>
        <v/>
      </c>
      <c r="P118" s="100" t="str">
        <f>IF('Employee Info'!AL117="","",'Employee Info'!AL117)</f>
        <v/>
      </c>
      <c r="Q118" s="67" t="b">
        <f t="shared" si="1"/>
        <v>0</v>
      </c>
    </row>
    <row r="119" spans="1:17" ht="13.5" hidden="1">
      <c r="A119" s="64" t="str">
        <f>IF('Employee Info'!D118="","",'Employee Info'!D118)</f>
        <v/>
      </c>
      <c r="B119" s="100" t="str">
        <f>IF('Employee Info'!B118="","",'Employee Info'!B118)</f>
        <v/>
      </c>
      <c r="C119" s="100" t="str">
        <f>IF('Employee Info'!C118="","",'Employee Info'!C118)</f>
        <v/>
      </c>
      <c r="D119" s="100" t="str">
        <f>IF('Employee Info'!A118="","",'Employee Info'!A118)</f>
        <v/>
      </c>
      <c r="E119" s="100"/>
      <c r="F119" s="101" t="str">
        <f>IF('Employee Info'!E118="","",'Employee Info'!E118)</f>
        <v/>
      </c>
      <c r="G119" s="100" t="str">
        <f>IF('Employee Info'!F118="","",'Employee Info'!F118)</f>
        <v/>
      </c>
      <c r="H119" s="100" t="str">
        <f>IF('Employee Info'!AP118="","",'Employee Info'!AP118)</f>
        <v/>
      </c>
      <c r="I119" s="100"/>
      <c r="J119" s="100" t="str">
        <f>IF('Employee Info'!AQ118="","",'Employee Info'!AQ118)</f>
        <v/>
      </c>
      <c r="K119" s="100" t="str">
        <f>IF('Employee Info'!AR118="","",'Employee Info'!AR118)</f>
        <v/>
      </c>
      <c r="L119" s="100" t="str">
        <f>IF('Employee Info'!AS118="","",'Employee Info'!AS118)</f>
        <v/>
      </c>
      <c r="M119" s="100" t="str">
        <f>IF('Employee Info'!AT118="","",'Employee Info'!AT118)</f>
        <v/>
      </c>
      <c r="N119" s="101" t="str">
        <f>IF('Employee Info'!K118="","",'Employee Info'!K118)</f>
        <v/>
      </c>
      <c r="O119" s="100" t="str">
        <f>IF('Employee Info'!AK118="","",'Employee Info'!AK118)</f>
        <v/>
      </c>
      <c r="P119" s="100" t="str">
        <f>IF('Employee Info'!AL118="","",'Employee Info'!AL118)</f>
        <v/>
      </c>
      <c r="Q119" s="67" t="b">
        <f t="shared" si="1"/>
        <v>0</v>
      </c>
    </row>
    <row r="120" spans="1:17" ht="13.5" hidden="1">
      <c r="A120" s="64" t="str">
        <f>IF('Employee Info'!D119="","",'Employee Info'!D119)</f>
        <v/>
      </c>
      <c r="B120" s="100" t="str">
        <f>IF('Employee Info'!B119="","",'Employee Info'!B119)</f>
        <v/>
      </c>
      <c r="C120" s="100" t="str">
        <f>IF('Employee Info'!C119="","",'Employee Info'!C119)</f>
        <v/>
      </c>
      <c r="D120" s="100" t="str">
        <f>IF('Employee Info'!A119="","",'Employee Info'!A119)</f>
        <v/>
      </c>
      <c r="E120" s="100"/>
      <c r="F120" s="101" t="str">
        <f>IF('Employee Info'!E119="","",'Employee Info'!E119)</f>
        <v/>
      </c>
      <c r="G120" s="100" t="str">
        <f>IF('Employee Info'!F119="","",'Employee Info'!F119)</f>
        <v/>
      </c>
      <c r="H120" s="100" t="str">
        <f>IF('Employee Info'!AP119="","",'Employee Info'!AP119)</f>
        <v/>
      </c>
      <c r="I120" s="100"/>
      <c r="J120" s="100" t="str">
        <f>IF('Employee Info'!AQ119="","",'Employee Info'!AQ119)</f>
        <v/>
      </c>
      <c r="K120" s="100" t="str">
        <f>IF('Employee Info'!AR119="","",'Employee Info'!AR119)</f>
        <v/>
      </c>
      <c r="L120" s="100" t="str">
        <f>IF('Employee Info'!AS119="","",'Employee Info'!AS119)</f>
        <v/>
      </c>
      <c r="M120" s="100" t="str">
        <f>IF('Employee Info'!AT119="","",'Employee Info'!AT119)</f>
        <v/>
      </c>
      <c r="N120" s="101" t="str">
        <f>IF('Employee Info'!K119="","",'Employee Info'!K119)</f>
        <v/>
      </c>
      <c r="O120" s="100" t="str">
        <f>IF('Employee Info'!AK119="","",'Employee Info'!AK119)</f>
        <v/>
      </c>
      <c r="P120" s="100" t="str">
        <f>IF('Employee Info'!AL119="","",'Employee Info'!AL119)</f>
        <v/>
      </c>
      <c r="Q120" s="67" t="b">
        <f t="shared" si="1"/>
        <v>0</v>
      </c>
    </row>
    <row r="121" spans="1:17" ht="13.5" hidden="1">
      <c r="A121" s="64" t="str">
        <f>IF('Employee Info'!D120="","",'Employee Info'!D120)</f>
        <v/>
      </c>
      <c r="B121" s="100" t="str">
        <f>IF('Employee Info'!B120="","",'Employee Info'!B120)</f>
        <v/>
      </c>
      <c r="C121" s="100" t="str">
        <f>IF('Employee Info'!C120="","",'Employee Info'!C120)</f>
        <v/>
      </c>
      <c r="D121" s="100" t="str">
        <f>IF('Employee Info'!A120="","",'Employee Info'!A120)</f>
        <v/>
      </c>
      <c r="E121" s="100"/>
      <c r="F121" s="101" t="str">
        <f>IF('Employee Info'!E120="","",'Employee Info'!E120)</f>
        <v/>
      </c>
      <c r="G121" s="100" t="str">
        <f>IF('Employee Info'!F120="","",'Employee Info'!F120)</f>
        <v/>
      </c>
      <c r="H121" s="100" t="str">
        <f>IF('Employee Info'!AP120="","",'Employee Info'!AP120)</f>
        <v/>
      </c>
      <c r="I121" s="100"/>
      <c r="J121" s="100" t="str">
        <f>IF('Employee Info'!AQ120="","",'Employee Info'!AQ120)</f>
        <v/>
      </c>
      <c r="K121" s="100" t="str">
        <f>IF('Employee Info'!AR120="","",'Employee Info'!AR120)</f>
        <v/>
      </c>
      <c r="L121" s="100" t="str">
        <f>IF('Employee Info'!AS120="","",'Employee Info'!AS120)</f>
        <v/>
      </c>
      <c r="M121" s="100" t="str">
        <f>IF('Employee Info'!AT120="","",'Employee Info'!AT120)</f>
        <v/>
      </c>
      <c r="N121" s="101" t="str">
        <f>IF('Employee Info'!K120="","",'Employee Info'!K120)</f>
        <v/>
      </c>
      <c r="O121" s="100" t="str">
        <f>IF('Employee Info'!AK120="","",'Employee Info'!AK120)</f>
        <v/>
      </c>
      <c r="P121" s="100" t="str">
        <f>IF('Employee Info'!AL120="","",'Employee Info'!AL120)</f>
        <v/>
      </c>
      <c r="Q121" s="67" t="b">
        <f t="shared" si="1"/>
        <v>0</v>
      </c>
    </row>
    <row r="122" spans="1:17" ht="13.5" hidden="1">
      <c r="A122" s="64" t="str">
        <f>IF('Employee Info'!D121="","",'Employee Info'!D121)</f>
        <v/>
      </c>
      <c r="B122" s="100" t="str">
        <f>IF('Employee Info'!B121="","",'Employee Info'!B121)</f>
        <v/>
      </c>
      <c r="C122" s="100" t="str">
        <f>IF('Employee Info'!C121="","",'Employee Info'!C121)</f>
        <v/>
      </c>
      <c r="D122" s="100" t="str">
        <f>IF('Employee Info'!A121="","",'Employee Info'!A121)</f>
        <v/>
      </c>
      <c r="E122" s="100"/>
      <c r="F122" s="101" t="str">
        <f>IF('Employee Info'!E121="","",'Employee Info'!E121)</f>
        <v/>
      </c>
      <c r="G122" s="100" t="str">
        <f>IF('Employee Info'!F121="","",'Employee Info'!F121)</f>
        <v/>
      </c>
      <c r="H122" s="100" t="str">
        <f>IF('Employee Info'!AP121="","",'Employee Info'!AP121)</f>
        <v/>
      </c>
      <c r="I122" s="100"/>
      <c r="J122" s="100" t="str">
        <f>IF('Employee Info'!AQ121="","",'Employee Info'!AQ121)</f>
        <v/>
      </c>
      <c r="K122" s="100" t="str">
        <f>IF('Employee Info'!AR121="","",'Employee Info'!AR121)</f>
        <v/>
      </c>
      <c r="L122" s="100" t="str">
        <f>IF('Employee Info'!AS121="","",'Employee Info'!AS121)</f>
        <v/>
      </c>
      <c r="M122" s="100" t="str">
        <f>IF('Employee Info'!AT121="","",'Employee Info'!AT121)</f>
        <v/>
      </c>
      <c r="N122" s="101" t="str">
        <f>IF('Employee Info'!K121="","",'Employee Info'!K121)</f>
        <v/>
      </c>
      <c r="O122" s="100" t="str">
        <f>IF('Employee Info'!AK121="","",'Employee Info'!AK121)</f>
        <v/>
      </c>
      <c r="P122" s="100" t="str">
        <f>IF('Employee Info'!AL121="","",'Employee Info'!AL121)</f>
        <v/>
      </c>
      <c r="Q122" s="67" t="b">
        <f t="shared" si="1"/>
        <v>0</v>
      </c>
    </row>
    <row r="123" spans="1:17" ht="13.5" hidden="1">
      <c r="A123" s="64" t="str">
        <f>IF('Employee Info'!D122="","",'Employee Info'!D122)</f>
        <v/>
      </c>
      <c r="B123" s="100" t="str">
        <f>IF('Employee Info'!B122="","",'Employee Info'!B122)</f>
        <v/>
      </c>
      <c r="C123" s="100" t="str">
        <f>IF('Employee Info'!C122="","",'Employee Info'!C122)</f>
        <v/>
      </c>
      <c r="D123" s="100" t="str">
        <f>IF('Employee Info'!A122="","",'Employee Info'!A122)</f>
        <v/>
      </c>
      <c r="E123" s="100"/>
      <c r="F123" s="101" t="str">
        <f>IF('Employee Info'!E122="","",'Employee Info'!E122)</f>
        <v/>
      </c>
      <c r="G123" s="100" t="str">
        <f>IF('Employee Info'!F122="","",'Employee Info'!F122)</f>
        <v/>
      </c>
      <c r="H123" s="100" t="str">
        <f>IF('Employee Info'!AP122="","",'Employee Info'!AP122)</f>
        <v/>
      </c>
      <c r="I123" s="100"/>
      <c r="J123" s="100" t="str">
        <f>IF('Employee Info'!AQ122="","",'Employee Info'!AQ122)</f>
        <v/>
      </c>
      <c r="K123" s="100" t="str">
        <f>IF('Employee Info'!AR122="","",'Employee Info'!AR122)</f>
        <v/>
      </c>
      <c r="L123" s="100" t="str">
        <f>IF('Employee Info'!AS122="","",'Employee Info'!AS122)</f>
        <v/>
      </c>
      <c r="M123" s="100" t="str">
        <f>IF('Employee Info'!AT122="","",'Employee Info'!AT122)</f>
        <v/>
      </c>
      <c r="N123" s="101" t="str">
        <f>IF('Employee Info'!K122="","",'Employee Info'!K122)</f>
        <v/>
      </c>
      <c r="O123" s="100" t="str">
        <f>IF('Employee Info'!AK122="","",'Employee Info'!AK122)</f>
        <v/>
      </c>
      <c r="P123" s="100" t="str">
        <f>IF('Employee Info'!AL122="","",'Employee Info'!AL122)</f>
        <v/>
      </c>
      <c r="Q123" s="67" t="b">
        <f t="shared" si="1"/>
        <v>0</v>
      </c>
    </row>
    <row r="124" spans="1:17" ht="13.5" hidden="1">
      <c r="A124" s="64" t="str">
        <f>IF('Employee Info'!D123="","",'Employee Info'!D123)</f>
        <v/>
      </c>
      <c r="B124" s="100" t="str">
        <f>IF('Employee Info'!B123="","",'Employee Info'!B123)</f>
        <v/>
      </c>
      <c r="C124" s="100" t="str">
        <f>IF('Employee Info'!C123="","",'Employee Info'!C123)</f>
        <v/>
      </c>
      <c r="D124" s="100" t="str">
        <f>IF('Employee Info'!A123="","",'Employee Info'!A123)</f>
        <v/>
      </c>
      <c r="E124" s="100"/>
      <c r="F124" s="101" t="str">
        <f>IF('Employee Info'!E123="","",'Employee Info'!E123)</f>
        <v/>
      </c>
      <c r="G124" s="100" t="str">
        <f>IF('Employee Info'!F123="","",'Employee Info'!F123)</f>
        <v/>
      </c>
      <c r="H124" s="100" t="str">
        <f>IF('Employee Info'!AP123="","",'Employee Info'!AP123)</f>
        <v/>
      </c>
      <c r="I124" s="100"/>
      <c r="J124" s="100" t="str">
        <f>IF('Employee Info'!AQ123="","",'Employee Info'!AQ123)</f>
        <v/>
      </c>
      <c r="K124" s="100" t="str">
        <f>IF('Employee Info'!AR123="","",'Employee Info'!AR123)</f>
        <v/>
      </c>
      <c r="L124" s="100" t="str">
        <f>IF('Employee Info'!AS123="","",'Employee Info'!AS123)</f>
        <v/>
      </c>
      <c r="M124" s="100" t="str">
        <f>IF('Employee Info'!AT123="","",'Employee Info'!AT123)</f>
        <v/>
      </c>
      <c r="N124" s="101" t="str">
        <f>IF('Employee Info'!K123="","",'Employee Info'!K123)</f>
        <v/>
      </c>
      <c r="O124" s="100" t="str">
        <f>IF('Employee Info'!AK123="","",'Employee Info'!AK123)</f>
        <v/>
      </c>
      <c r="P124" s="100" t="str">
        <f>IF('Employee Info'!AL123="","",'Employee Info'!AL123)</f>
        <v/>
      </c>
      <c r="Q124" s="67" t="b">
        <f t="shared" si="1"/>
        <v>0</v>
      </c>
    </row>
    <row r="125" spans="1:17" ht="13.5" hidden="1">
      <c r="A125" s="64" t="str">
        <f>IF('Employee Info'!D124="","",'Employee Info'!D124)</f>
        <v/>
      </c>
      <c r="B125" s="100" t="str">
        <f>IF('Employee Info'!B124="","",'Employee Info'!B124)</f>
        <v/>
      </c>
      <c r="C125" s="100" t="str">
        <f>IF('Employee Info'!C124="","",'Employee Info'!C124)</f>
        <v/>
      </c>
      <c r="D125" s="100" t="str">
        <f>IF('Employee Info'!A124="","",'Employee Info'!A124)</f>
        <v/>
      </c>
      <c r="E125" s="100"/>
      <c r="F125" s="101" t="str">
        <f>IF('Employee Info'!E124="","",'Employee Info'!E124)</f>
        <v/>
      </c>
      <c r="G125" s="100" t="str">
        <f>IF('Employee Info'!F124="","",'Employee Info'!F124)</f>
        <v/>
      </c>
      <c r="H125" s="100" t="str">
        <f>IF('Employee Info'!AP124="","",'Employee Info'!AP124)</f>
        <v/>
      </c>
      <c r="I125" s="100"/>
      <c r="J125" s="100" t="str">
        <f>IF('Employee Info'!AQ124="","",'Employee Info'!AQ124)</f>
        <v/>
      </c>
      <c r="K125" s="100" t="str">
        <f>IF('Employee Info'!AR124="","",'Employee Info'!AR124)</f>
        <v/>
      </c>
      <c r="L125" s="100" t="str">
        <f>IF('Employee Info'!AS124="","",'Employee Info'!AS124)</f>
        <v/>
      </c>
      <c r="M125" s="100" t="str">
        <f>IF('Employee Info'!AT124="","",'Employee Info'!AT124)</f>
        <v/>
      </c>
      <c r="N125" s="101" t="str">
        <f>IF('Employee Info'!K124="","",'Employee Info'!K124)</f>
        <v/>
      </c>
      <c r="O125" s="100" t="str">
        <f>IF('Employee Info'!AK124="","",'Employee Info'!AK124)</f>
        <v/>
      </c>
      <c r="P125" s="100" t="str">
        <f>IF('Employee Info'!AL124="","",'Employee Info'!AL124)</f>
        <v/>
      </c>
      <c r="Q125" s="67" t="b">
        <f t="shared" si="1"/>
        <v>0</v>
      </c>
    </row>
    <row r="126" spans="1:17" ht="13.5" hidden="1">
      <c r="A126" s="64" t="str">
        <f>IF('Employee Info'!D125="","",'Employee Info'!D125)</f>
        <v/>
      </c>
      <c r="B126" s="100" t="str">
        <f>IF('Employee Info'!B125="","",'Employee Info'!B125)</f>
        <v/>
      </c>
      <c r="C126" s="100" t="str">
        <f>IF('Employee Info'!C125="","",'Employee Info'!C125)</f>
        <v/>
      </c>
      <c r="D126" s="100" t="str">
        <f>IF('Employee Info'!A125="","",'Employee Info'!A125)</f>
        <v/>
      </c>
      <c r="E126" s="100"/>
      <c r="F126" s="101" t="str">
        <f>IF('Employee Info'!E125="","",'Employee Info'!E125)</f>
        <v/>
      </c>
      <c r="G126" s="100" t="str">
        <f>IF('Employee Info'!F125="","",'Employee Info'!F125)</f>
        <v/>
      </c>
      <c r="H126" s="100" t="str">
        <f>IF('Employee Info'!AP125="","",'Employee Info'!AP125)</f>
        <v/>
      </c>
      <c r="I126" s="100"/>
      <c r="J126" s="100" t="str">
        <f>IF('Employee Info'!AQ125="","",'Employee Info'!AQ125)</f>
        <v/>
      </c>
      <c r="K126" s="100" t="str">
        <f>IF('Employee Info'!AR125="","",'Employee Info'!AR125)</f>
        <v/>
      </c>
      <c r="L126" s="100" t="str">
        <f>IF('Employee Info'!AS125="","",'Employee Info'!AS125)</f>
        <v/>
      </c>
      <c r="M126" s="100" t="str">
        <f>IF('Employee Info'!AT125="","",'Employee Info'!AT125)</f>
        <v/>
      </c>
      <c r="N126" s="101" t="str">
        <f>IF('Employee Info'!K125="","",'Employee Info'!K125)</f>
        <v/>
      </c>
      <c r="O126" s="100" t="str">
        <f>IF('Employee Info'!AK125="","",'Employee Info'!AK125)</f>
        <v/>
      </c>
      <c r="P126" s="100" t="str">
        <f>IF('Employee Info'!AL125="","",'Employee Info'!AL125)</f>
        <v/>
      </c>
      <c r="Q126" s="67" t="b">
        <f t="shared" si="1"/>
        <v>0</v>
      </c>
    </row>
    <row r="127" spans="1:17" ht="13.5" hidden="1">
      <c r="A127" s="64" t="str">
        <f>IF('Employee Info'!D126="","",'Employee Info'!D126)</f>
        <v/>
      </c>
      <c r="B127" s="100" t="str">
        <f>IF('Employee Info'!B126="","",'Employee Info'!B126)</f>
        <v/>
      </c>
      <c r="C127" s="100" t="str">
        <f>IF('Employee Info'!C126="","",'Employee Info'!C126)</f>
        <v/>
      </c>
      <c r="D127" s="100" t="str">
        <f>IF('Employee Info'!A126="","",'Employee Info'!A126)</f>
        <v/>
      </c>
      <c r="E127" s="100"/>
      <c r="F127" s="101" t="str">
        <f>IF('Employee Info'!E126="","",'Employee Info'!E126)</f>
        <v/>
      </c>
      <c r="G127" s="100" t="str">
        <f>IF('Employee Info'!F126="","",'Employee Info'!F126)</f>
        <v/>
      </c>
      <c r="H127" s="100" t="str">
        <f>IF('Employee Info'!AP126="","",'Employee Info'!AP126)</f>
        <v/>
      </c>
      <c r="I127" s="100"/>
      <c r="J127" s="100" t="str">
        <f>IF('Employee Info'!AQ126="","",'Employee Info'!AQ126)</f>
        <v/>
      </c>
      <c r="K127" s="100" t="str">
        <f>IF('Employee Info'!AR126="","",'Employee Info'!AR126)</f>
        <v/>
      </c>
      <c r="L127" s="100" t="str">
        <f>IF('Employee Info'!AS126="","",'Employee Info'!AS126)</f>
        <v/>
      </c>
      <c r="M127" s="100" t="str">
        <f>IF('Employee Info'!AT126="","",'Employee Info'!AT126)</f>
        <v/>
      </c>
      <c r="N127" s="101" t="str">
        <f>IF('Employee Info'!K126="","",'Employee Info'!K126)</f>
        <v/>
      </c>
      <c r="O127" s="100" t="str">
        <f>IF('Employee Info'!AK126="","",'Employee Info'!AK126)</f>
        <v/>
      </c>
      <c r="P127" s="100" t="str">
        <f>IF('Employee Info'!AL126="","",'Employee Info'!AL126)</f>
        <v/>
      </c>
      <c r="Q127" s="67" t="b">
        <f t="shared" si="1"/>
        <v>0</v>
      </c>
    </row>
    <row r="128" spans="1:17" ht="13.5" hidden="1">
      <c r="A128" s="64" t="str">
        <f>IF('Employee Info'!D127="","",'Employee Info'!D127)</f>
        <v/>
      </c>
      <c r="B128" s="100" t="str">
        <f>IF('Employee Info'!B127="","",'Employee Info'!B127)</f>
        <v/>
      </c>
      <c r="C128" s="100" t="str">
        <f>IF('Employee Info'!C127="","",'Employee Info'!C127)</f>
        <v/>
      </c>
      <c r="D128" s="100" t="str">
        <f>IF('Employee Info'!A127="","",'Employee Info'!A127)</f>
        <v/>
      </c>
      <c r="E128" s="100"/>
      <c r="F128" s="101" t="str">
        <f>IF('Employee Info'!E127="","",'Employee Info'!E127)</f>
        <v/>
      </c>
      <c r="G128" s="100" t="str">
        <f>IF('Employee Info'!F127="","",'Employee Info'!F127)</f>
        <v/>
      </c>
      <c r="H128" s="100" t="str">
        <f>IF('Employee Info'!AP127="","",'Employee Info'!AP127)</f>
        <v/>
      </c>
      <c r="I128" s="100"/>
      <c r="J128" s="100" t="str">
        <f>IF('Employee Info'!AQ127="","",'Employee Info'!AQ127)</f>
        <v/>
      </c>
      <c r="K128" s="100" t="str">
        <f>IF('Employee Info'!AR127="","",'Employee Info'!AR127)</f>
        <v/>
      </c>
      <c r="L128" s="100" t="str">
        <f>IF('Employee Info'!AS127="","",'Employee Info'!AS127)</f>
        <v/>
      </c>
      <c r="M128" s="100" t="str">
        <f>IF('Employee Info'!AT127="","",'Employee Info'!AT127)</f>
        <v/>
      </c>
      <c r="N128" s="101" t="str">
        <f>IF('Employee Info'!K127="","",'Employee Info'!K127)</f>
        <v/>
      </c>
      <c r="O128" s="100" t="str">
        <f>IF('Employee Info'!AK127="","",'Employee Info'!AK127)</f>
        <v/>
      </c>
      <c r="P128" s="100" t="str">
        <f>IF('Employee Info'!AL127="","",'Employee Info'!AL127)</f>
        <v/>
      </c>
      <c r="Q128" s="67" t="b">
        <f t="shared" si="1"/>
        <v>0</v>
      </c>
    </row>
    <row r="129" spans="1:17" ht="13.5" hidden="1">
      <c r="A129" s="64" t="str">
        <f>IF('Employee Info'!D128="","",'Employee Info'!D128)</f>
        <v/>
      </c>
      <c r="B129" s="100" t="str">
        <f>IF('Employee Info'!B128="","",'Employee Info'!B128)</f>
        <v/>
      </c>
      <c r="C129" s="100" t="str">
        <f>IF('Employee Info'!C128="","",'Employee Info'!C128)</f>
        <v/>
      </c>
      <c r="D129" s="100" t="str">
        <f>IF('Employee Info'!A128="","",'Employee Info'!A128)</f>
        <v/>
      </c>
      <c r="E129" s="100"/>
      <c r="F129" s="101" t="str">
        <f>IF('Employee Info'!E128="","",'Employee Info'!E128)</f>
        <v/>
      </c>
      <c r="G129" s="100" t="str">
        <f>IF('Employee Info'!F128="","",'Employee Info'!F128)</f>
        <v/>
      </c>
      <c r="H129" s="100" t="str">
        <f>IF('Employee Info'!AP128="","",'Employee Info'!AP128)</f>
        <v/>
      </c>
      <c r="I129" s="100"/>
      <c r="J129" s="100" t="str">
        <f>IF('Employee Info'!AQ128="","",'Employee Info'!AQ128)</f>
        <v/>
      </c>
      <c r="K129" s="100" t="str">
        <f>IF('Employee Info'!AR128="","",'Employee Info'!AR128)</f>
        <v/>
      </c>
      <c r="L129" s="100" t="str">
        <f>IF('Employee Info'!AS128="","",'Employee Info'!AS128)</f>
        <v/>
      </c>
      <c r="M129" s="100" t="str">
        <f>IF('Employee Info'!AT128="","",'Employee Info'!AT128)</f>
        <v/>
      </c>
      <c r="N129" s="101" t="str">
        <f>IF('Employee Info'!K128="","",'Employee Info'!K128)</f>
        <v/>
      </c>
      <c r="O129" s="100" t="str">
        <f>IF('Employee Info'!AK128="","",'Employee Info'!AK128)</f>
        <v/>
      </c>
      <c r="P129" s="100" t="str">
        <f>IF('Employee Info'!AL128="","",'Employee Info'!AL128)</f>
        <v/>
      </c>
      <c r="Q129" s="67" t="b">
        <f t="shared" si="1"/>
        <v>0</v>
      </c>
    </row>
    <row r="130" spans="1:17" ht="13.5" hidden="1">
      <c r="A130" s="64" t="str">
        <f>IF('Employee Info'!D129="","",'Employee Info'!D129)</f>
        <v/>
      </c>
      <c r="B130" s="100" t="str">
        <f>IF('Employee Info'!B129="","",'Employee Info'!B129)</f>
        <v/>
      </c>
      <c r="C130" s="100" t="str">
        <f>IF('Employee Info'!C129="","",'Employee Info'!C129)</f>
        <v/>
      </c>
      <c r="D130" s="100" t="str">
        <f>IF('Employee Info'!A129="","",'Employee Info'!A129)</f>
        <v/>
      </c>
      <c r="E130" s="100"/>
      <c r="F130" s="101" t="str">
        <f>IF('Employee Info'!E129="","",'Employee Info'!E129)</f>
        <v/>
      </c>
      <c r="G130" s="100" t="str">
        <f>IF('Employee Info'!F129="","",'Employee Info'!F129)</f>
        <v/>
      </c>
      <c r="H130" s="100" t="str">
        <f>IF('Employee Info'!AP129="","",'Employee Info'!AP129)</f>
        <v/>
      </c>
      <c r="I130" s="100"/>
      <c r="J130" s="100" t="str">
        <f>IF('Employee Info'!AQ129="","",'Employee Info'!AQ129)</f>
        <v/>
      </c>
      <c r="K130" s="100" t="str">
        <f>IF('Employee Info'!AR129="","",'Employee Info'!AR129)</f>
        <v/>
      </c>
      <c r="L130" s="100" t="str">
        <f>IF('Employee Info'!AS129="","",'Employee Info'!AS129)</f>
        <v/>
      </c>
      <c r="M130" s="100" t="str">
        <f>IF('Employee Info'!AT129="","",'Employee Info'!AT129)</f>
        <v/>
      </c>
      <c r="N130" s="101" t="str">
        <f>IF('Employee Info'!K129="","",'Employee Info'!K129)</f>
        <v/>
      </c>
      <c r="O130" s="100" t="str">
        <f>IF('Employee Info'!AK129="","",'Employee Info'!AK129)</f>
        <v/>
      </c>
      <c r="P130" s="100" t="str">
        <f>IF('Employee Info'!AL129="","",'Employee Info'!AL129)</f>
        <v/>
      </c>
      <c r="Q130" s="67" t="b">
        <f t="shared" si="1"/>
        <v>0</v>
      </c>
    </row>
    <row r="131" spans="1:17" ht="13.5" hidden="1">
      <c r="A131" s="64" t="str">
        <f>IF('Employee Info'!D130="","",'Employee Info'!D130)</f>
        <v/>
      </c>
      <c r="B131" s="100" t="str">
        <f>IF('Employee Info'!B130="","",'Employee Info'!B130)</f>
        <v/>
      </c>
      <c r="C131" s="100" t="str">
        <f>IF('Employee Info'!C130="","",'Employee Info'!C130)</f>
        <v/>
      </c>
      <c r="D131" s="100" t="str">
        <f>IF('Employee Info'!A130="","",'Employee Info'!A130)</f>
        <v/>
      </c>
      <c r="E131" s="100"/>
      <c r="F131" s="101" t="str">
        <f>IF('Employee Info'!E130="","",'Employee Info'!E130)</f>
        <v/>
      </c>
      <c r="G131" s="100" t="str">
        <f>IF('Employee Info'!F130="","",'Employee Info'!F130)</f>
        <v/>
      </c>
      <c r="H131" s="100" t="str">
        <f>IF('Employee Info'!AP130="","",'Employee Info'!AP130)</f>
        <v/>
      </c>
      <c r="I131" s="100"/>
      <c r="J131" s="100" t="str">
        <f>IF('Employee Info'!AQ130="","",'Employee Info'!AQ130)</f>
        <v/>
      </c>
      <c r="K131" s="100" t="str">
        <f>IF('Employee Info'!AR130="","",'Employee Info'!AR130)</f>
        <v/>
      </c>
      <c r="L131" s="100" t="str">
        <f>IF('Employee Info'!AS130="","",'Employee Info'!AS130)</f>
        <v/>
      </c>
      <c r="M131" s="100" t="str">
        <f>IF('Employee Info'!AT130="","",'Employee Info'!AT130)</f>
        <v/>
      </c>
      <c r="N131" s="101" t="str">
        <f>IF('Employee Info'!K130="","",'Employee Info'!K130)</f>
        <v/>
      </c>
      <c r="O131" s="100" t="str">
        <f>IF('Employee Info'!AK130="","",'Employee Info'!AK130)</f>
        <v/>
      </c>
      <c r="P131" s="100" t="str">
        <f>IF('Employee Info'!AL130="","",'Employee Info'!AL130)</f>
        <v/>
      </c>
      <c r="Q131" s="67" t="b">
        <f t="shared" si="1"/>
        <v>0</v>
      </c>
    </row>
    <row r="132" spans="1:17" ht="13.5" hidden="1">
      <c r="A132" s="64" t="str">
        <f>IF('Employee Info'!D131="","",'Employee Info'!D131)</f>
        <v/>
      </c>
      <c r="B132" s="100" t="str">
        <f>IF('Employee Info'!B131="","",'Employee Info'!B131)</f>
        <v/>
      </c>
      <c r="C132" s="100" t="str">
        <f>IF('Employee Info'!C131="","",'Employee Info'!C131)</f>
        <v/>
      </c>
      <c r="D132" s="100" t="str">
        <f>IF('Employee Info'!A131="","",'Employee Info'!A131)</f>
        <v/>
      </c>
      <c r="E132" s="100"/>
      <c r="F132" s="101" t="str">
        <f>IF('Employee Info'!E131="","",'Employee Info'!E131)</f>
        <v/>
      </c>
      <c r="G132" s="100" t="str">
        <f>IF('Employee Info'!F131="","",'Employee Info'!F131)</f>
        <v/>
      </c>
      <c r="H132" s="100" t="str">
        <f>IF('Employee Info'!AP131="","",'Employee Info'!AP131)</f>
        <v/>
      </c>
      <c r="I132" s="100"/>
      <c r="J132" s="100" t="str">
        <f>IF('Employee Info'!AQ131="","",'Employee Info'!AQ131)</f>
        <v/>
      </c>
      <c r="K132" s="100" t="str">
        <f>IF('Employee Info'!AR131="","",'Employee Info'!AR131)</f>
        <v/>
      </c>
      <c r="L132" s="100" t="str">
        <f>IF('Employee Info'!AS131="","",'Employee Info'!AS131)</f>
        <v/>
      </c>
      <c r="M132" s="100" t="str">
        <f>IF('Employee Info'!AT131="","",'Employee Info'!AT131)</f>
        <v/>
      </c>
      <c r="N132" s="101" t="str">
        <f>IF('Employee Info'!K131="","",'Employee Info'!K131)</f>
        <v/>
      </c>
      <c r="O132" s="100" t="str">
        <f>IF('Employee Info'!AK131="","",'Employee Info'!AK131)</f>
        <v/>
      </c>
      <c r="P132" s="100" t="str">
        <f>IF('Employee Info'!AL131="","",'Employee Info'!AL131)</f>
        <v/>
      </c>
      <c r="Q132" s="67" t="b">
        <f t="shared" ref="Q132:Q195" si="2">OR(P132="Y",O132&lt;&gt;"")</f>
        <v>0</v>
      </c>
    </row>
    <row r="133" spans="1:17" ht="13.5" hidden="1">
      <c r="A133" s="64" t="str">
        <f>IF('Employee Info'!D132="","",'Employee Info'!D132)</f>
        <v/>
      </c>
      <c r="B133" s="100" t="str">
        <f>IF('Employee Info'!B132="","",'Employee Info'!B132)</f>
        <v/>
      </c>
      <c r="C133" s="100" t="str">
        <f>IF('Employee Info'!C132="","",'Employee Info'!C132)</f>
        <v/>
      </c>
      <c r="D133" s="100" t="str">
        <f>IF('Employee Info'!A132="","",'Employee Info'!A132)</f>
        <v/>
      </c>
      <c r="E133" s="100"/>
      <c r="F133" s="101" t="str">
        <f>IF('Employee Info'!E132="","",'Employee Info'!E132)</f>
        <v/>
      </c>
      <c r="G133" s="100" t="str">
        <f>IF('Employee Info'!F132="","",'Employee Info'!F132)</f>
        <v/>
      </c>
      <c r="H133" s="100" t="str">
        <f>IF('Employee Info'!AP132="","",'Employee Info'!AP132)</f>
        <v/>
      </c>
      <c r="I133" s="100"/>
      <c r="J133" s="100" t="str">
        <f>IF('Employee Info'!AQ132="","",'Employee Info'!AQ132)</f>
        <v/>
      </c>
      <c r="K133" s="100" t="str">
        <f>IF('Employee Info'!AR132="","",'Employee Info'!AR132)</f>
        <v/>
      </c>
      <c r="L133" s="100" t="str">
        <f>IF('Employee Info'!AS132="","",'Employee Info'!AS132)</f>
        <v/>
      </c>
      <c r="M133" s="100" t="str">
        <f>IF('Employee Info'!AT132="","",'Employee Info'!AT132)</f>
        <v/>
      </c>
      <c r="N133" s="101" t="str">
        <f>IF('Employee Info'!K132="","",'Employee Info'!K132)</f>
        <v/>
      </c>
      <c r="O133" s="100" t="str">
        <f>IF('Employee Info'!AK132="","",'Employee Info'!AK132)</f>
        <v/>
      </c>
      <c r="P133" s="100" t="str">
        <f>IF('Employee Info'!AL132="","",'Employee Info'!AL132)</f>
        <v/>
      </c>
      <c r="Q133" s="67" t="b">
        <f t="shared" si="2"/>
        <v>0</v>
      </c>
    </row>
    <row r="134" spans="1:17" ht="13.5" hidden="1">
      <c r="A134" s="64" t="str">
        <f>IF('Employee Info'!D133="","",'Employee Info'!D133)</f>
        <v/>
      </c>
      <c r="B134" s="100" t="str">
        <f>IF('Employee Info'!B133="","",'Employee Info'!B133)</f>
        <v/>
      </c>
      <c r="C134" s="100" t="str">
        <f>IF('Employee Info'!C133="","",'Employee Info'!C133)</f>
        <v/>
      </c>
      <c r="D134" s="100" t="str">
        <f>IF('Employee Info'!A133="","",'Employee Info'!A133)</f>
        <v/>
      </c>
      <c r="E134" s="100"/>
      <c r="F134" s="101" t="str">
        <f>IF('Employee Info'!E133="","",'Employee Info'!E133)</f>
        <v/>
      </c>
      <c r="G134" s="100" t="str">
        <f>IF('Employee Info'!F133="","",'Employee Info'!F133)</f>
        <v/>
      </c>
      <c r="H134" s="100" t="str">
        <f>IF('Employee Info'!AP133="","",'Employee Info'!AP133)</f>
        <v/>
      </c>
      <c r="I134" s="100"/>
      <c r="J134" s="100" t="str">
        <f>IF('Employee Info'!AQ133="","",'Employee Info'!AQ133)</f>
        <v/>
      </c>
      <c r="K134" s="100" t="str">
        <f>IF('Employee Info'!AR133="","",'Employee Info'!AR133)</f>
        <v/>
      </c>
      <c r="L134" s="100" t="str">
        <f>IF('Employee Info'!AS133="","",'Employee Info'!AS133)</f>
        <v/>
      </c>
      <c r="M134" s="100" t="str">
        <f>IF('Employee Info'!AT133="","",'Employee Info'!AT133)</f>
        <v/>
      </c>
      <c r="N134" s="101" t="str">
        <f>IF('Employee Info'!K133="","",'Employee Info'!K133)</f>
        <v/>
      </c>
      <c r="O134" s="100" t="str">
        <f>IF('Employee Info'!AK133="","",'Employee Info'!AK133)</f>
        <v/>
      </c>
      <c r="P134" s="100" t="str">
        <f>IF('Employee Info'!AL133="","",'Employee Info'!AL133)</f>
        <v/>
      </c>
      <c r="Q134" s="67" t="b">
        <f t="shared" si="2"/>
        <v>0</v>
      </c>
    </row>
    <row r="135" spans="1:17" ht="13.5" hidden="1">
      <c r="A135" s="64" t="str">
        <f>IF('Employee Info'!D134="","",'Employee Info'!D134)</f>
        <v/>
      </c>
      <c r="B135" s="100" t="str">
        <f>IF('Employee Info'!B134="","",'Employee Info'!B134)</f>
        <v/>
      </c>
      <c r="C135" s="100" t="str">
        <f>IF('Employee Info'!C134="","",'Employee Info'!C134)</f>
        <v/>
      </c>
      <c r="D135" s="100" t="str">
        <f>IF('Employee Info'!A134="","",'Employee Info'!A134)</f>
        <v/>
      </c>
      <c r="E135" s="100"/>
      <c r="F135" s="101" t="str">
        <f>IF('Employee Info'!E134="","",'Employee Info'!E134)</f>
        <v/>
      </c>
      <c r="G135" s="100" t="str">
        <f>IF('Employee Info'!F134="","",'Employee Info'!F134)</f>
        <v/>
      </c>
      <c r="H135" s="100" t="str">
        <f>IF('Employee Info'!AP134="","",'Employee Info'!AP134)</f>
        <v/>
      </c>
      <c r="I135" s="100"/>
      <c r="J135" s="100" t="str">
        <f>IF('Employee Info'!AQ134="","",'Employee Info'!AQ134)</f>
        <v/>
      </c>
      <c r="K135" s="100" t="str">
        <f>IF('Employee Info'!AR134="","",'Employee Info'!AR134)</f>
        <v/>
      </c>
      <c r="L135" s="100" t="str">
        <f>IF('Employee Info'!AS134="","",'Employee Info'!AS134)</f>
        <v/>
      </c>
      <c r="M135" s="100" t="str">
        <f>IF('Employee Info'!AT134="","",'Employee Info'!AT134)</f>
        <v/>
      </c>
      <c r="N135" s="101" t="str">
        <f>IF('Employee Info'!K134="","",'Employee Info'!K134)</f>
        <v/>
      </c>
      <c r="O135" s="100" t="str">
        <f>IF('Employee Info'!AK134="","",'Employee Info'!AK134)</f>
        <v/>
      </c>
      <c r="P135" s="100" t="str">
        <f>IF('Employee Info'!AL134="","",'Employee Info'!AL134)</f>
        <v/>
      </c>
      <c r="Q135" s="67" t="b">
        <f t="shared" si="2"/>
        <v>0</v>
      </c>
    </row>
    <row r="136" spans="1:17" ht="13.5" hidden="1">
      <c r="A136" s="64" t="str">
        <f>IF('Employee Info'!D135="","",'Employee Info'!D135)</f>
        <v/>
      </c>
      <c r="B136" s="100" t="str">
        <f>IF('Employee Info'!B135="","",'Employee Info'!B135)</f>
        <v/>
      </c>
      <c r="C136" s="100" t="str">
        <f>IF('Employee Info'!C135="","",'Employee Info'!C135)</f>
        <v/>
      </c>
      <c r="D136" s="100" t="str">
        <f>IF('Employee Info'!A135="","",'Employee Info'!A135)</f>
        <v/>
      </c>
      <c r="E136" s="100"/>
      <c r="F136" s="101" t="str">
        <f>IF('Employee Info'!E135="","",'Employee Info'!E135)</f>
        <v/>
      </c>
      <c r="G136" s="100" t="str">
        <f>IF('Employee Info'!F135="","",'Employee Info'!F135)</f>
        <v/>
      </c>
      <c r="H136" s="100" t="str">
        <f>IF('Employee Info'!AP135="","",'Employee Info'!AP135)</f>
        <v/>
      </c>
      <c r="I136" s="100"/>
      <c r="J136" s="100" t="str">
        <f>IF('Employee Info'!AQ135="","",'Employee Info'!AQ135)</f>
        <v/>
      </c>
      <c r="K136" s="100" t="str">
        <f>IF('Employee Info'!AR135="","",'Employee Info'!AR135)</f>
        <v/>
      </c>
      <c r="L136" s="100" t="str">
        <f>IF('Employee Info'!AS135="","",'Employee Info'!AS135)</f>
        <v/>
      </c>
      <c r="M136" s="100" t="str">
        <f>IF('Employee Info'!AT135="","",'Employee Info'!AT135)</f>
        <v/>
      </c>
      <c r="N136" s="101" t="str">
        <f>IF('Employee Info'!K135="","",'Employee Info'!K135)</f>
        <v/>
      </c>
      <c r="O136" s="100" t="str">
        <f>IF('Employee Info'!AK135="","",'Employee Info'!AK135)</f>
        <v/>
      </c>
      <c r="P136" s="100" t="str">
        <f>IF('Employee Info'!AL135="","",'Employee Info'!AL135)</f>
        <v/>
      </c>
      <c r="Q136" s="67" t="b">
        <f t="shared" si="2"/>
        <v>0</v>
      </c>
    </row>
    <row r="137" spans="1:17" ht="13.5" hidden="1">
      <c r="A137" s="64" t="str">
        <f>IF('Employee Info'!D136="","",'Employee Info'!D136)</f>
        <v/>
      </c>
      <c r="B137" s="100" t="str">
        <f>IF('Employee Info'!B136="","",'Employee Info'!B136)</f>
        <v/>
      </c>
      <c r="C137" s="100" t="str">
        <f>IF('Employee Info'!C136="","",'Employee Info'!C136)</f>
        <v/>
      </c>
      <c r="D137" s="100" t="str">
        <f>IF('Employee Info'!A136="","",'Employee Info'!A136)</f>
        <v/>
      </c>
      <c r="E137" s="100"/>
      <c r="F137" s="101" t="str">
        <f>IF('Employee Info'!E136="","",'Employee Info'!E136)</f>
        <v/>
      </c>
      <c r="G137" s="100" t="str">
        <f>IF('Employee Info'!F136="","",'Employee Info'!F136)</f>
        <v/>
      </c>
      <c r="H137" s="100" t="str">
        <f>IF('Employee Info'!AP136="","",'Employee Info'!AP136)</f>
        <v/>
      </c>
      <c r="I137" s="100"/>
      <c r="J137" s="100" t="str">
        <f>IF('Employee Info'!AQ136="","",'Employee Info'!AQ136)</f>
        <v/>
      </c>
      <c r="K137" s="100" t="str">
        <f>IF('Employee Info'!AR136="","",'Employee Info'!AR136)</f>
        <v/>
      </c>
      <c r="L137" s="100" t="str">
        <f>IF('Employee Info'!AS136="","",'Employee Info'!AS136)</f>
        <v/>
      </c>
      <c r="M137" s="100" t="str">
        <f>IF('Employee Info'!AT136="","",'Employee Info'!AT136)</f>
        <v/>
      </c>
      <c r="N137" s="101" t="str">
        <f>IF('Employee Info'!K136="","",'Employee Info'!K136)</f>
        <v/>
      </c>
      <c r="O137" s="100" t="str">
        <f>IF('Employee Info'!AK136="","",'Employee Info'!AK136)</f>
        <v/>
      </c>
      <c r="P137" s="100" t="str">
        <f>IF('Employee Info'!AL136="","",'Employee Info'!AL136)</f>
        <v/>
      </c>
      <c r="Q137" s="67" t="b">
        <f t="shared" si="2"/>
        <v>0</v>
      </c>
    </row>
    <row r="138" spans="1:17" ht="13.5" hidden="1">
      <c r="A138" s="64" t="str">
        <f>IF('Employee Info'!D137="","",'Employee Info'!D137)</f>
        <v/>
      </c>
      <c r="B138" s="100" t="str">
        <f>IF('Employee Info'!B137="","",'Employee Info'!B137)</f>
        <v/>
      </c>
      <c r="C138" s="100" t="str">
        <f>IF('Employee Info'!C137="","",'Employee Info'!C137)</f>
        <v/>
      </c>
      <c r="D138" s="100" t="str">
        <f>IF('Employee Info'!A137="","",'Employee Info'!A137)</f>
        <v/>
      </c>
      <c r="E138" s="100"/>
      <c r="F138" s="101" t="str">
        <f>IF('Employee Info'!E137="","",'Employee Info'!E137)</f>
        <v/>
      </c>
      <c r="G138" s="100" t="str">
        <f>IF('Employee Info'!F137="","",'Employee Info'!F137)</f>
        <v/>
      </c>
      <c r="H138" s="100" t="str">
        <f>IF('Employee Info'!AP137="","",'Employee Info'!AP137)</f>
        <v/>
      </c>
      <c r="I138" s="100"/>
      <c r="J138" s="100" t="str">
        <f>IF('Employee Info'!AQ137="","",'Employee Info'!AQ137)</f>
        <v/>
      </c>
      <c r="K138" s="100" t="str">
        <f>IF('Employee Info'!AR137="","",'Employee Info'!AR137)</f>
        <v/>
      </c>
      <c r="L138" s="100" t="str">
        <f>IF('Employee Info'!AS137="","",'Employee Info'!AS137)</f>
        <v/>
      </c>
      <c r="M138" s="100" t="str">
        <f>IF('Employee Info'!AT137="","",'Employee Info'!AT137)</f>
        <v/>
      </c>
      <c r="N138" s="101" t="str">
        <f>IF('Employee Info'!K137="","",'Employee Info'!K137)</f>
        <v/>
      </c>
      <c r="O138" s="100" t="str">
        <f>IF('Employee Info'!AK137="","",'Employee Info'!AK137)</f>
        <v/>
      </c>
      <c r="P138" s="100" t="str">
        <f>IF('Employee Info'!AL137="","",'Employee Info'!AL137)</f>
        <v/>
      </c>
      <c r="Q138" s="67" t="b">
        <f t="shared" si="2"/>
        <v>0</v>
      </c>
    </row>
    <row r="139" spans="1:17" ht="13.5" hidden="1">
      <c r="A139" s="64" t="str">
        <f>IF('Employee Info'!D138="","",'Employee Info'!D138)</f>
        <v/>
      </c>
      <c r="B139" s="100" t="str">
        <f>IF('Employee Info'!B138="","",'Employee Info'!B138)</f>
        <v/>
      </c>
      <c r="C139" s="100" t="str">
        <f>IF('Employee Info'!C138="","",'Employee Info'!C138)</f>
        <v/>
      </c>
      <c r="D139" s="100" t="str">
        <f>IF('Employee Info'!A138="","",'Employee Info'!A138)</f>
        <v/>
      </c>
      <c r="E139" s="100"/>
      <c r="F139" s="101" t="str">
        <f>IF('Employee Info'!E138="","",'Employee Info'!E138)</f>
        <v/>
      </c>
      <c r="G139" s="100" t="str">
        <f>IF('Employee Info'!F138="","",'Employee Info'!F138)</f>
        <v/>
      </c>
      <c r="H139" s="100" t="str">
        <f>IF('Employee Info'!AP138="","",'Employee Info'!AP138)</f>
        <v/>
      </c>
      <c r="I139" s="100"/>
      <c r="J139" s="100" t="str">
        <f>IF('Employee Info'!AQ138="","",'Employee Info'!AQ138)</f>
        <v/>
      </c>
      <c r="K139" s="100" t="str">
        <f>IF('Employee Info'!AR138="","",'Employee Info'!AR138)</f>
        <v/>
      </c>
      <c r="L139" s="100" t="str">
        <f>IF('Employee Info'!AS138="","",'Employee Info'!AS138)</f>
        <v/>
      </c>
      <c r="M139" s="100" t="str">
        <f>IF('Employee Info'!AT138="","",'Employee Info'!AT138)</f>
        <v/>
      </c>
      <c r="N139" s="101" t="str">
        <f>IF('Employee Info'!K138="","",'Employee Info'!K138)</f>
        <v/>
      </c>
      <c r="O139" s="100" t="str">
        <f>IF('Employee Info'!AK138="","",'Employee Info'!AK138)</f>
        <v/>
      </c>
      <c r="P139" s="100" t="str">
        <f>IF('Employee Info'!AL138="","",'Employee Info'!AL138)</f>
        <v/>
      </c>
      <c r="Q139" s="67" t="b">
        <f t="shared" si="2"/>
        <v>0</v>
      </c>
    </row>
    <row r="140" spans="1:17" ht="13.5" hidden="1">
      <c r="A140" s="64" t="str">
        <f>IF('Employee Info'!D139="","",'Employee Info'!D139)</f>
        <v/>
      </c>
      <c r="B140" s="100" t="str">
        <f>IF('Employee Info'!B139="","",'Employee Info'!B139)</f>
        <v/>
      </c>
      <c r="C140" s="100" t="str">
        <f>IF('Employee Info'!C139="","",'Employee Info'!C139)</f>
        <v/>
      </c>
      <c r="D140" s="100" t="str">
        <f>IF('Employee Info'!A139="","",'Employee Info'!A139)</f>
        <v/>
      </c>
      <c r="E140" s="100"/>
      <c r="F140" s="101" t="str">
        <f>IF('Employee Info'!E139="","",'Employee Info'!E139)</f>
        <v/>
      </c>
      <c r="G140" s="100" t="str">
        <f>IF('Employee Info'!F139="","",'Employee Info'!F139)</f>
        <v/>
      </c>
      <c r="H140" s="100" t="str">
        <f>IF('Employee Info'!AP139="","",'Employee Info'!AP139)</f>
        <v/>
      </c>
      <c r="I140" s="100"/>
      <c r="J140" s="100" t="str">
        <f>IF('Employee Info'!AQ139="","",'Employee Info'!AQ139)</f>
        <v/>
      </c>
      <c r="K140" s="100" t="str">
        <f>IF('Employee Info'!AR139="","",'Employee Info'!AR139)</f>
        <v/>
      </c>
      <c r="L140" s="100" t="str">
        <f>IF('Employee Info'!AS139="","",'Employee Info'!AS139)</f>
        <v/>
      </c>
      <c r="M140" s="100" t="str">
        <f>IF('Employee Info'!AT139="","",'Employee Info'!AT139)</f>
        <v/>
      </c>
      <c r="N140" s="101" t="str">
        <f>IF('Employee Info'!K139="","",'Employee Info'!K139)</f>
        <v/>
      </c>
      <c r="O140" s="100" t="str">
        <f>IF('Employee Info'!AK139="","",'Employee Info'!AK139)</f>
        <v/>
      </c>
      <c r="P140" s="100" t="str">
        <f>IF('Employee Info'!AL139="","",'Employee Info'!AL139)</f>
        <v/>
      </c>
      <c r="Q140" s="67" t="b">
        <f t="shared" si="2"/>
        <v>0</v>
      </c>
    </row>
    <row r="141" spans="1:17" ht="13.5" hidden="1">
      <c r="A141" s="64" t="str">
        <f>IF('Employee Info'!D140="","",'Employee Info'!D140)</f>
        <v/>
      </c>
      <c r="B141" s="100" t="str">
        <f>IF('Employee Info'!B140="","",'Employee Info'!B140)</f>
        <v/>
      </c>
      <c r="C141" s="100" t="str">
        <f>IF('Employee Info'!C140="","",'Employee Info'!C140)</f>
        <v/>
      </c>
      <c r="D141" s="100" t="str">
        <f>IF('Employee Info'!A140="","",'Employee Info'!A140)</f>
        <v/>
      </c>
      <c r="E141" s="100"/>
      <c r="F141" s="101" t="str">
        <f>IF('Employee Info'!E140="","",'Employee Info'!E140)</f>
        <v/>
      </c>
      <c r="G141" s="100" t="str">
        <f>IF('Employee Info'!F140="","",'Employee Info'!F140)</f>
        <v/>
      </c>
      <c r="H141" s="100" t="str">
        <f>IF('Employee Info'!AP140="","",'Employee Info'!AP140)</f>
        <v/>
      </c>
      <c r="I141" s="100"/>
      <c r="J141" s="100" t="str">
        <f>IF('Employee Info'!AQ140="","",'Employee Info'!AQ140)</f>
        <v/>
      </c>
      <c r="K141" s="100" t="str">
        <f>IF('Employee Info'!AR140="","",'Employee Info'!AR140)</f>
        <v/>
      </c>
      <c r="L141" s="100" t="str">
        <f>IF('Employee Info'!AS140="","",'Employee Info'!AS140)</f>
        <v/>
      </c>
      <c r="M141" s="100" t="str">
        <f>IF('Employee Info'!AT140="","",'Employee Info'!AT140)</f>
        <v/>
      </c>
      <c r="N141" s="101" t="str">
        <f>IF('Employee Info'!K140="","",'Employee Info'!K140)</f>
        <v/>
      </c>
      <c r="O141" s="100" t="str">
        <f>IF('Employee Info'!AK140="","",'Employee Info'!AK140)</f>
        <v/>
      </c>
      <c r="P141" s="100" t="str">
        <f>IF('Employee Info'!AL140="","",'Employee Info'!AL140)</f>
        <v/>
      </c>
      <c r="Q141" s="67" t="b">
        <f t="shared" si="2"/>
        <v>0</v>
      </c>
    </row>
    <row r="142" spans="1:17" ht="13.5" hidden="1">
      <c r="A142" s="64" t="str">
        <f>IF('Employee Info'!D141="","",'Employee Info'!D141)</f>
        <v/>
      </c>
      <c r="B142" s="100" t="str">
        <f>IF('Employee Info'!B141="","",'Employee Info'!B141)</f>
        <v/>
      </c>
      <c r="C142" s="100" t="str">
        <f>IF('Employee Info'!C141="","",'Employee Info'!C141)</f>
        <v/>
      </c>
      <c r="D142" s="100" t="str">
        <f>IF('Employee Info'!A141="","",'Employee Info'!A141)</f>
        <v/>
      </c>
      <c r="E142" s="100"/>
      <c r="F142" s="101" t="str">
        <f>IF('Employee Info'!E141="","",'Employee Info'!E141)</f>
        <v/>
      </c>
      <c r="G142" s="100" t="str">
        <f>IF('Employee Info'!F141="","",'Employee Info'!F141)</f>
        <v/>
      </c>
      <c r="H142" s="100" t="str">
        <f>IF('Employee Info'!AP141="","",'Employee Info'!AP141)</f>
        <v/>
      </c>
      <c r="I142" s="100"/>
      <c r="J142" s="100" t="str">
        <f>IF('Employee Info'!AQ141="","",'Employee Info'!AQ141)</f>
        <v/>
      </c>
      <c r="K142" s="100" t="str">
        <f>IF('Employee Info'!AR141="","",'Employee Info'!AR141)</f>
        <v/>
      </c>
      <c r="L142" s="100" t="str">
        <f>IF('Employee Info'!AS141="","",'Employee Info'!AS141)</f>
        <v/>
      </c>
      <c r="M142" s="100" t="str">
        <f>IF('Employee Info'!AT141="","",'Employee Info'!AT141)</f>
        <v/>
      </c>
      <c r="N142" s="101" t="str">
        <f>IF('Employee Info'!K141="","",'Employee Info'!K141)</f>
        <v/>
      </c>
      <c r="O142" s="100" t="str">
        <f>IF('Employee Info'!AK141="","",'Employee Info'!AK141)</f>
        <v/>
      </c>
      <c r="P142" s="100" t="str">
        <f>IF('Employee Info'!AL141="","",'Employee Info'!AL141)</f>
        <v/>
      </c>
      <c r="Q142" s="67" t="b">
        <f t="shared" si="2"/>
        <v>0</v>
      </c>
    </row>
    <row r="143" spans="1:17" ht="13.5" hidden="1">
      <c r="A143" s="64" t="str">
        <f>IF('Employee Info'!D142="","",'Employee Info'!D142)</f>
        <v/>
      </c>
      <c r="B143" s="100" t="str">
        <f>IF('Employee Info'!B142="","",'Employee Info'!B142)</f>
        <v/>
      </c>
      <c r="C143" s="100" t="str">
        <f>IF('Employee Info'!C142="","",'Employee Info'!C142)</f>
        <v/>
      </c>
      <c r="D143" s="100" t="str">
        <f>IF('Employee Info'!A142="","",'Employee Info'!A142)</f>
        <v/>
      </c>
      <c r="E143" s="100"/>
      <c r="F143" s="101" t="str">
        <f>IF('Employee Info'!E142="","",'Employee Info'!E142)</f>
        <v/>
      </c>
      <c r="G143" s="100" t="str">
        <f>IF('Employee Info'!F142="","",'Employee Info'!F142)</f>
        <v/>
      </c>
      <c r="H143" s="100" t="str">
        <f>IF('Employee Info'!AP142="","",'Employee Info'!AP142)</f>
        <v/>
      </c>
      <c r="I143" s="100"/>
      <c r="J143" s="100" t="str">
        <f>IF('Employee Info'!AQ142="","",'Employee Info'!AQ142)</f>
        <v/>
      </c>
      <c r="K143" s="100" t="str">
        <f>IF('Employee Info'!AR142="","",'Employee Info'!AR142)</f>
        <v/>
      </c>
      <c r="L143" s="100" t="str">
        <f>IF('Employee Info'!AS142="","",'Employee Info'!AS142)</f>
        <v/>
      </c>
      <c r="M143" s="100" t="str">
        <f>IF('Employee Info'!AT142="","",'Employee Info'!AT142)</f>
        <v/>
      </c>
      <c r="N143" s="101" t="str">
        <f>IF('Employee Info'!K142="","",'Employee Info'!K142)</f>
        <v/>
      </c>
      <c r="O143" s="100" t="str">
        <f>IF('Employee Info'!AK142="","",'Employee Info'!AK142)</f>
        <v/>
      </c>
      <c r="P143" s="100" t="str">
        <f>IF('Employee Info'!AL142="","",'Employee Info'!AL142)</f>
        <v/>
      </c>
      <c r="Q143" s="67" t="b">
        <f t="shared" si="2"/>
        <v>0</v>
      </c>
    </row>
    <row r="144" spans="1:17" ht="13.5" hidden="1">
      <c r="A144" s="64" t="str">
        <f>IF('Employee Info'!D143="","",'Employee Info'!D143)</f>
        <v/>
      </c>
      <c r="B144" s="100" t="str">
        <f>IF('Employee Info'!B143="","",'Employee Info'!B143)</f>
        <v/>
      </c>
      <c r="C144" s="100" t="str">
        <f>IF('Employee Info'!C143="","",'Employee Info'!C143)</f>
        <v/>
      </c>
      <c r="D144" s="100" t="str">
        <f>IF('Employee Info'!A143="","",'Employee Info'!A143)</f>
        <v/>
      </c>
      <c r="E144" s="100"/>
      <c r="F144" s="101" t="str">
        <f>IF('Employee Info'!E143="","",'Employee Info'!E143)</f>
        <v/>
      </c>
      <c r="G144" s="100" t="str">
        <f>IF('Employee Info'!F143="","",'Employee Info'!F143)</f>
        <v/>
      </c>
      <c r="H144" s="100" t="str">
        <f>IF('Employee Info'!AP143="","",'Employee Info'!AP143)</f>
        <v/>
      </c>
      <c r="I144" s="100"/>
      <c r="J144" s="100" t="str">
        <f>IF('Employee Info'!AQ143="","",'Employee Info'!AQ143)</f>
        <v/>
      </c>
      <c r="K144" s="100" t="str">
        <f>IF('Employee Info'!AR143="","",'Employee Info'!AR143)</f>
        <v/>
      </c>
      <c r="L144" s="100" t="str">
        <f>IF('Employee Info'!AS143="","",'Employee Info'!AS143)</f>
        <v/>
      </c>
      <c r="M144" s="100" t="str">
        <f>IF('Employee Info'!AT143="","",'Employee Info'!AT143)</f>
        <v/>
      </c>
      <c r="N144" s="101" t="str">
        <f>IF('Employee Info'!K143="","",'Employee Info'!K143)</f>
        <v/>
      </c>
      <c r="O144" s="100" t="str">
        <f>IF('Employee Info'!AK143="","",'Employee Info'!AK143)</f>
        <v/>
      </c>
      <c r="P144" s="100" t="str">
        <f>IF('Employee Info'!AL143="","",'Employee Info'!AL143)</f>
        <v/>
      </c>
      <c r="Q144" s="67" t="b">
        <f t="shared" si="2"/>
        <v>0</v>
      </c>
    </row>
    <row r="145" spans="1:17" ht="13.5" hidden="1">
      <c r="A145" s="64" t="str">
        <f>IF('Employee Info'!D144="","",'Employee Info'!D144)</f>
        <v/>
      </c>
      <c r="B145" s="100" t="str">
        <f>IF('Employee Info'!B144="","",'Employee Info'!B144)</f>
        <v/>
      </c>
      <c r="C145" s="100" t="str">
        <f>IF('Employee Info'!C144="","",'Employee Info'!C144)</f>
        <v/>
      </c>
      <c r="D145" s="100" t="str">
        <f>IF('Employee Info'!A144="","",'Employee Info'!A144)</f>
        <v/>
      </c>
      <c r="E145" s="100"/>
      <c r="F145" s="101" t="str">
        <f>IF('Employee Info'!E144="","",'Employee Info'!E144)</f>
        <v/>
      </c>
      <c r="G145" s="100" t="str">
        <f>IF('Employee Info'!F144="","",'Employee Info'!F144)</f>
        <v/>
      </c>
      <c r="H145" s="100" t="str">
        <f>IF('Employee Info'!AP144="","",'Employee Info'!AP144)</f>
        <v/>
      </c>
      <c r="I145" s="100"/>
      <c r="J145" s="100" t="str">
        <f>IF('Employee Info'!AQ144="","",'Employee Info'!AQ144)</f>
        <v/>
      </c>
      <c r="K145" s="100" t="str">
        <f>IF('Employee Info'!AR144="","",'Employee Info'!AR144)</f>
        <v/>
      </c>
      <c r="L145" s="100" t="str">
        <f>IF('Employee Info'!AS144="","",'Employee Info'!AS144)</f>
        <v/>
      </c>
      <c r="M145" s="100" t="str">
        <f>IF('Employee Info'!AT144="","",'Employee Info'!AT144)</f>
        <v/>
      </c>
      <c r="N145" s="101" t="str">
        <f>IF('Employee Info'!K144="","",'Employee Info'!K144)</f>
        <v/>
      </c>
      <c r="O145" s="100" t="str">
        <f>IF('Employee Info'!AK144="","",'Employee Info'!AK144)</f>
        <v/>
      </c>
      <c r="P145" s="100" t="str">
        <f>IF('Employee Info'!AL144="","",'Employee Info'!AL144)</f>
        <v/>
      </c>
      <c r="Q145" s="67" t="b">
        <f t="shared" si="2"/>
        <v>0</v>
      </c>
    </row>
    <row r="146" spans="1:17" ht="13.5" hidden="1">
      <c r="A146" s="64" t="str">
        <f>IF('Employee Info'!D145="","",'Employee Info'!D145)</f>
        <v/>
      </c>
      <c r="B146" s="100" t="str">
        <f>IF('Employee Info'!B145="","",'Employee Info'!B145)</f>
        <v/>
      </c>
      <c r="C146" s="100" t="str">
        <f>IF('Employee Info'!C145="","",'Employee Info'!C145)</f>
        <v/>
      </c>
      <c r="D146" s="100" t="str">
        <f>IF('Employee Info'!A145="","",'Employee Info'!A145)</f>
        <v/>
      </c>
      <c r="E146" s="100"/>
      <c r="F146" s="101" t="str">
        <f>IF('Employee Info'!E145="","",'Employee Info'!E145)</f>
        <v/>
      </c>
      <c r="G146" s="100" t="str">
        <f>IF('Employee Info'!F145="","",'Employee Info'!F145)</f>
        <v/>
      </c>
      <c r="H146" s="100" t="str">
        <f>IF('Employee Info'!AP145="","",'Employee Info'!AP145)</f>
        <v/>
      </c>
      <c r="I146" s="100"/>
      <c r="J146" s="100" t="str">
        <f>IF('Employee Info'!AQ145="","",'Employee Info'!AQ145)</f>
        <v/>
      </c>
      <c r="K146" s="100" t="str">
        <f>IF('Employee Info'!AR145="","",'Employee Info'!AR145)</f>
        <v/>
      </c>
      <c r="L146" s="100" t="str">
        <f>IF('Employee Info'!AS145="","",'Employee Info'!AS145)</f>
        <v/>
      </c>
      <c r="M146" s="100" t="str">
        <f>IF('Employee Info'!AT145="","",'Employee Info'!AT145)</f>
        <v/>
      </c>
      <c r="N146" s="101" t="str">
        <f>IF('Employee Info'!K145="","",'Employee Info'!K145)</f>
        <v/>
      </c>
      <c r="O146" s="100" t="str">
        <f>IF('Employee Info'!AK145="","",'Employee Info'!AK145)</f>
        <v/>
      </c>
      <c r="P146" s="100" t="str">
        <f>IF('Employee Info'!AL145="","",'Employee Info'!AL145)</f>
        <v/>
      </c>
      <c r="Q146" s="67" t="b">
        <f t="shared" si="2"/>
        <v>0</v>
      </c>
    </row>
    <row r="147" spans="1:17" ht="13.5" hidden="1">
      <c r="A147" s="64" t="str">
        <f>IF('Employee Info'!D146="","",'Employee Info'!D146)</f>
        <v/>
      </c>
      <c r="B147" s="100" t="str">
        <f>IF('Employee Info'!B146="","",'Employee Info'!B146)</f>
        <v/>
      </c>
      <c r="C147" s="100" t="str">
        <f>IF('Employee Info'!C146="","",'Employee Info'!C146)</f>
        <v/>
      </c>
      <c r="D147" s="100" t="str">
        <f>IF('Employee Info'!A146="","",'Employee Info'!A146)</f>
        <v/>
      </c>
      <c r="E147" s="100"/>
      <c r="F147" s="101" t="str">
        <f>IF('Employee Info'!E146="","",'Employee Info'!E146)</f>
        <v/>
      </c>
      <c r="G147" s="100" t="str">
        <f>IF('Employee Info'!F146="","",'Employee Info'!F146)</f>
        <v/>
      </c>
      <c r="H147" s="100" t="str">
        <f>IF('Employee Info'!AP146="","",'Employee Info'!AP146)</f>
        <v/>
      </c>
      <c r="I147" s="100"/>
      <c r="J147" s="100" t="str">
        <f>IF('Employee Info'!AQ146="","",'Employee Info'!AQ146)</f>
        <v/>
      </c>
      <c r="K147" s="100" t="str">
        <f>IF('Employee Info'!AR146="","",'Employee Info'!AR146)</f>
        <v/>
      </c>
      <c r="L147" s="100" t="str">
        <f>IF('Employee Info'!AS146="","",'Employee Info'!AS146)</f>
        <v/>
      </c>
      <c r="M147" s="100" t="str">
        <f>IF('Employee Info'!AT146="","",'Employee Info'!AT146)</f>
        <v/>
      </c>
      <c r="N147" s="101" t="str">
        <f>IF('Employee Info'!K146="","",'Employee Info'!K146)</f>
        <v/>
      </c>
      <c r="O147" s="100" t="str">
        <f>IF('Employee Info'!AK146="","",'Employee Info'!AK146)</f>
        <v/>
      </c>
      <c r="P147" s="100" t="str">
        <f>IF('Employee Info'!AL146="","",'Employee Info'!AL146)</f>
        <v/>
      </c>
      <c r="Q147" s="67" t="b">
        <f t="shared" si="2"/>
        <v>0</v>
      </c>
    </row>
    <row r="148" spans="1:17" ht="13.5" hidden="1">
      <c r="A148" s="64" t="str">
        <f>IF('Employee Info'!D147="","",'Employee Info'!D147)</f>
        <v/>
      </c>
      <c r="B148" s="100" t="str">
        <f>IF('Employee Info'!B147="","",'Employee Info'!B147)</f>
        <v/>
      </c>
      <c r="C148" s="100" t="str">
        <f>IF('Employee Info'!C147="","",'Employee Info'!C147)</f>
        <v/>
      </c>
      <c r="D148" s="100" t="str">
        <f>IF('Employee Info'!A147="","",'Employee Info'!A147)</f>
        <v/>
      </c>
      <c r="E148" s="100"/>
      <c r="F148" s="101" t="str">
        <f>IF('Employee Info'!E147="","",'Employee Info'!E147)</f>
        <v/>
      </c>
      <c r="G148" s="100" t="str">
        <f>IF('Employee Info'!F147="","",'Employee Info'!F147)</f>
        <v/>
      </c>
      <c r="H148" s="100" t="str">
        <f>IF('Employee Info'!AP147="","",'Employee Info'!AP147)</f>
        <v/>
      </c>
      <c r="I148" s="100"/>
      <c r="J148" s="100" t="str">
        <f>IF('Employee Info'!AQ147="","",'Employee Info'!AQ147)</f>
        <v/>
      </c>
      <c r="K148" s="100" t="str">
        <f>IF('Employee Info'!AR147="","",'Employee Info'!AR147)</f>
        <v/>
      </c>
      <c r="L148" s="100" t="str">
        <f>IF('Employee Info'!AS147="","",'Employee Info'!AS147)</f>
        <v/>
      </c>
      <c r="M148" s="100" t="str">
        <f>IF('Employee Info'!AT147="","",'Employee Info'!AT147)</f>
        <v/>
      </c>
      <c r="N148" s="101" t="str">
        <f>IF('Employee Info'!K147="","",'Employee Info'!K147)</f>
        <v/>
      </c>
      <c r="O148" s="100" t="str">
        <f>IF('Employee Info'!AK147="","",'Employee Info'!AK147)</f>
        <v/>
      </c>
      <c r="P148" s="100" t="str">
        <f>IF('Employee Info'!AL147="","",'Employee Info'!AL147)</f>
        <v/>
      </c>
      <c r="Q148" s="67" t="b">
        <f t="shared" si="2"/>
        <v>0</v>
      </c>
    </row>
    <row r="149" spans="1:17" ht="13.5" hidden="1">
      <c r="A149" s="64" t="str">
        <f>IF('Employee Info'!D148="","",'Employee Info'!D148)</f>
        <v/>
      </c>
      <c r="B149" s="100" t="str">
        <f>IF('Employee Info'!B148="","",'Employee Info'!B148)</f>
        <v/>
      </c>
      <c r="C149" s="100" t="str">
        <f>IF('Employee Info'!C148="","",'Employee Info'!C148)</f>
        <v/>
      </c>
      <c r="D149" s="100" t="str">
        <f>IF('Employee Info'!A148="","",'Employee Info'!A148)</f>
        <v/>
      </c>
      <c r="E149" s="100"/>
      <c r="F149" s="101" t="str">
        <f>IF('Employee Info'!E148="","",'Employee Info'!E148)</f>
        <v/>
      </c>
      <c r="G149" s="100" t="str">
        <f>IF('Employee Info'!F148="","",'Employee Info'!F148)</f>
        <v/>
      </c>
      <c r="H149" s="100" t="str">
        <f>IF('Employee Info'!AP148="","",'Employee Info'!AP148)</f>
        <v/>
      </c>
      <c r="I149" s="100"/>
      <c r="J149" s="100" t="str">
        <f>IF('Employee Info'!AQ148="","",'Employee Info'!AQ148)</f>
        <v/>
      </c>
      <c r="K149" s="100" t="str">
        <f>IF('Employee Info'!AR148="","",'Employee Info'!AR148)</f>
        <v/>
      </c>
      <c r="L149" s="100" t="str">
        <f>IF('Employee Info'!AS148="","",'Employee Info'!AS148)</f>
        <v/>
      </c>
      <c r="M149" s="100" t="str">
        <f>IF('Employee Info'!AT148="","",'Employee Info'!AT148)</f>
        <v/>
      </c>
      <c r="N149" s="101" t="str">
        <f>IF('Employee Info'!K148="","",'Employee Info'!K148)</f>
        <v/>
      </c>
      <c r="O149" s="100" t="str">
        <f>IF('Employee Info'!AK148="","",'Employee Info'!AK148)</f>
        <v/>
      </c>
      <c r="P149" s="100" t="str">
        <f>IF('Employee Info'!AL148="","",'Employee Info'!AL148)</f>
        <v/>
      </c>
      <c r="Q149" s="67" t="b">
        <f t="shared" si="2"/>
        <v>0</v>
      </c>
    </row>
    <row r="150" spans="1:17" ht="13.5" hidden="1">
      <c r="A150" s="64" t="str">
        <f>IF('Employee Info'!D149="","",'Employee Info'!D149)</f>
        <v/>
      </c>
      <c r="B150" s="100" t="str">
        <f>IF('Employee Info'!B149="","",'Employee Info'!B149)</f>
        <v/>
      </c>
      <c r="C150" s="100" t="str">
        <f>IF('Employee Info'!C149="","",'Employee Info'!C149)</f>
        <v/>
      </c>
      <c r="D150" s="100" t="str">
        <f>IF('Employee Info'!A149="","",'Employee Info'!A149)</f>
        <v/>
      </c>
      <c r="E150" s="100"/>
      <c r="F150" s="101" t="str">
        <f>IF('Employee Info'!E149="","",'Employee Info'!E149)</f>
        <v/>
      </c>
      <c r="G150" s="100" t="str">
        <f>IF('Employee Info'!F149="","",'Employee Info'!F149)</f>
        <v/>
      </c>
      <c r="H150" s="100" t="str">
        <f>IF('Employee Info'!AP149="","",'Employee Info'!AP149)</f>
        <v/>
      </c>
      <c r="I150" s="100"/>
      <c r="J150" s="100" t="str">
        <f>IF('Employee Info'!AQ149="","",'Employee Info'!AQ149)</f>
        <v/>
      </c>
      <c r="K150" s="100" t="str">
        <f>IF('Employee Info'!AR149="","",'Employee Info'!AR149)</f>
        <v/>
      </c>
      <c r="L150" s="100" t="str">
        <f>IF('Employee Info'!AS149="","",'Employee Info'!AS149)</f>
        <v/>
      </c>
      <c r="M150" s="100" t="str">
        <f>IF('Employee Info'!AT149="","",'Employee Info'!AT149)</f>
        <v/>
      </c>
      <c r="N150" s="101" t="str">
        <f>IF('Employee Info'!K149="","",'Employee Info'!K149)</f>
        <v/>
      </c>
      <c r="O150" s="100" t="str">
        <f>IF('Employee Info'!AK149="","",'Employee Info'!AK149)</f>
        <v/>
      </c>
      <c r="P150" s="100" t="str">
        <f>IF('Employee Info'!AL149="","",'Employee Info'!AL149)</f>
        <v/>
      </c>
      <c r="Q150" s="67" t="b">
        <f t="shared" si="2"/>
        <v>0</v>
      </c>
    </row>
    <row r="151" spans="1:17" ht="13.5" hidden="1">
      <c r="A151" s="64" t="str">
        <f>IF('Employee Info'!D150="","",'Employee Info'!D150)</f>
        <v/>
      </c>
      <c r="B151" s="100" t="str">
        <f>IF('Employee Info'!B150="","",'Employee Info'!B150)</f>
        <v/>
      </c>
      <c r="C151" s="100" t="str">
        <f>IF('Employee Info'!C150="","",'Employee Info'!C150)</f>
        <v/>
      </c>
      <c r="D151" s="100" t="str">
        <f>IF('Employee Info'!A150="","",'Employee Info'!A150)</f>
        <v/>
      </c>
      <c r="E151" s="100"/>
      <c r="F151" s="101" t="str">
        <f>IF('Employee Info'!E150="","",'Employee Info'!E150)</f>
        <v/>
      </c>
      <c r="G151" s="100" t="str">
        <f>IF('Employee Info'!F150="","",'Employee Info'!F150)</f>
        <v/>
      </c>
      <c r="H151" s="100" t="str">
        <f>IF('Employee Info'!AP150="","",'Employee Info'!AP150)</f>
        <v/>
      </c>
      <c r="I151" s="100"/>
      <c r="J151" s="100" t="str">
        <f>IF('Employee Info'!AQ150="","",'Employee Info'!AQ150)</f>
        <v/>
      </c>
      <c r="K151" s="100" t="str">
        <f>IF('Employee Info'!AR150="","",'Employee Info'!AR150)</f>
        <v/>
      </c>
      <c r="L151" s="100" t="str">
        <f>IF('Employee Info'!AS150="","",'Employee Info'!AS150)</f>
        <v/>
      </c>
      <c r="M151" s="100" t="str">
        <f>IF('Employee Info'!AT150="","",'Employee Info'!AT150)</f>
        <v/>
      </c>
      <c r="N151" s="101" t="str">
        <f>IF('Employee Info'!K150="","",'Employee Info'!K150)</f>
        <v/>
      </c>
      <c r="O151" s="100" t="str">
        <f>IF('Employee Info'!AK150="","",'Employee Info'!AK150)</f>
        <v/>
      </c>
      <c r="P151" s="100" t="str">
        <f>IF('Employee Info'!AL150="","",'Employee Info'!AL150)</f>
        <v/>
      </c>
      <c r="Q151" s="67" t="b">
        <f t="shared" si="2"/>
        <v>0</v>
      </c>
    </row>
    <row r="152" spans="1:17" ht="13.5" hidden="1">
      <c r="A152" s="64" t="str">
        <f>IF('Employee Info'!D151="","",'Employee Info'!D151)</f>
        <v/>
      </c>
      <c r="B152" s="100" t="str">
        <f>IF('Employee Info'!B151="","",'Employee Info'!B151)</f>
        <v/>
      </c>
      <c r="C152" s="100" t="str">
        <f>IF('Employee Info'!C151="","",'Employee Info'!C151)</f>
        <v/>
      </c>
      <c r="D152" s="100" t="str">
        <f>IF('Employee Info'!A151="","",'Employee Info'!A151)</f>
        <v/>
      </c>
      <c r="E152" s="100"/>
      <c r="F152" s="101" t="str">
        <f>IF('Employee Info'!E151="","",'Employee Info'!E151)</f>
        <v/>
      </c>
      <c r="G152" s="100" t="str">
        <f>IF('Employee Info'!F151="","",'Employee Info'!F151)</f>
        <v/>
      </c>
      <c r="H152" s="100" t="str">
        <f>IF('Employee Info'!AP151="","",'Employee Info'!AP151)</f>
        <v/>
      </c>
      <c r="I152" s="100"/>
      <c r="J152" s="100" t="str">
        <f>IF('Employee Info'!AQ151="","",'Employee Info'!AQ151)</f>
        <v/>
      </c>
      <c r="K152" s="100" t="str">
        <f>IF('Employee Info'!AR151="","",'Employee Info'!AR151)</f>
        <v/>
      </c>
      <c r="L152" s="100" t="str">
        <f>IF('Employee Info'!AS151="","",'Employee Info'!AS151)</f>
        <v/>
      </c>
      <c r="M152" s="100" t="str">
        <f>IF('Employee Info'!AT151="","",'Employee Info'!AT151)</f>
        <v/>
      </c>
      <c r="N152" s="101" t="str">
        <f>IF('Employee Info'!K151="","",'Employee Info'!K151)</f>
        <v/>
      </c>
      <c r="O152" s="100" t="str">
        <f>IF('Employee Info'!AK151="","",'Employee Info'!AK151)</f>
        <v/>
      </c>
      <c r="P152" s="100" t="str">
        <f>IF('Employee Info'!AL151="","",'Employee Info'!AL151)</f>
        <v/>
      </c>
      <c r="Q152" s="67" t="b">
        <f t="shared" si="2"/>
        <v>0</v>
      </c>
    </row>
    <row r="153" spans="1:17" ht="13.5" hidden="1">
      <c r="A153" s="64" t="str">
        <f>IF('Employee Info'!D152="","",'Employee Info'!D152)</f>
        <v/>
      </c>
      <c r="B153" s="100" t="str">
        <f>IF('Employee Info'!B152="","",'Employee Info'!B152)</f>
        <v/>
      </c>
      <c r="C153" s="100" t="str">
        <f>IF('Employee Info'!C152="","",'Employee Info'!C152)</f>
        <v/>
      </c>
      <c r="D153" s="100" t="str">
        <f>IF('Employee Info'!A152="","",'Employee Info'!A152)</f>
        <v/>
      </c>
      <c r="E153" s="100"/>
      <c r="F153" s="101" t="str">
        <f>IF('Employee Info'!E152="","",'Employee Info'!E152)</f>
        <v/>
      </c>
      <c r="G153" s="100" t="str">
        <f>IF('Employee Info'!F152="","",'Employee Info'!F152)</f>
        <v/>
      </c>
      <c r="H153" s="100" t="str">
        <f>IF('Employee Info'!AP152="","",'Employee Info'!AP152)</f>
        <v/>
      </c>
      <c r="I153" s="100"/>
      <c r="J153" s="100" t="str">
        <f>IF('Employee Info'!AQ152="","",'Employee Info'!AQ152)</f>
        <v/>
      </c>
      <c r="K153" s="100" t="str">
        <f>IF('Employee Info'!AR152="","",'Employee Info'!AR152)</f>
        <v/>
      </c>
      <c r="L153" s="100" t="str">
        <f>IF('Employee Info'!AS152="","",'Employee Info'!AS152)</f>
        <v/>
      </c>
      <c r="M153" s="100" t="str">
        <f>IF('Employee Info'!AT152="","",'Employee Info'!AT152)</f>
        <v/>
      </c>
      <c r="N153" s="101" t="str">
        <f>IF('Employee Info'!K152="","",'Employee Info'!K152)</f>
        <v/>
      </c>
      <c r="O153" s="100" t="str">
        <f>IF('Employee Info'!AK152="","",'Employee Info'!AK152)</f>
        <v/>
      </c>
      <c r="P153" s="100" t="str">
        <f>IF('Employee Info'!AL152="","",'Employee Info'!AL152)</f>
        <v/>
      </c>
      <c r="Q153" s="67" t="b">
        <f t="shared" si="2"/>
        <v>0</v>
      </c>
    </row>
    <row r="154" spans="1:17" ht="13.5" hidden="1">
      <c r="A154" s="64" t="str">
        <f>IF('Employee Info'!D153="","",'Employee Info'!D153)</f>
        <v/>
      </c>
      <c r="B154" s="100" t="str">
        <f>IF('Employee Info'!B153="","",'Employee Info'!B153)</f>
        <v/>
      </c>
      <c r="C154" s="100" t="str">
        <f>IF('Employee Info'!C153="","",'Employee Info'!C153)</f>
        <v/>
      </c>
      <c r="D154" s="100" t="str">
        <f>IF('Employee Info'!A153="","",'Employee Info'!A153)</f>
        <v/>
      </c>
      <c r="E154" s="100"/>
      <c r="F154" s="101" t="str">
        <f>IF('Employee Info'!E153="","",'Employee Info'!E153)</f>
        <v/>
      </c>
      <c r="G154" s="100" t="str">
        <f>IF('Employee Info'!F153="","",'Employee Info'!F153)</f>
        <v/>
      </c>
      <c r="H154" s="100" t="str">
        <f>IF('Employee Info'!AP153="","",'Employee Info'!AP153)</f>
        <v/>
      </c>
      <c r="I154" s="100"/>
      <c r="J154" s="100" t="str">
        <f>IF('Employee Info'!AQ153="","",'Employee Info'!AQ153)</f>
        <v/>
      </c>
      <c r="K154" s="100" t="str">
        <f>IF('Employee Info'!AR153="","",'Employee Info'!AR153)</f>
        <v/>
      </c>
      <c r="L154" s="100" t="str">
        <f>IF('Employee Info'!AS153="","",'Employee Info'!AS153)</f>
        <v/>
      </c>
      <c r="M154" s="100" t="str">
        <f>IF('Employee Info'!AT153="","",'Employee Info'!AT153)</f>
        <v/>
      </c>
      <c r="N154" s="101" t="str">
        <f>IF('Employee Info'!K153="","",'Employee Info'!K153)</f>
        <v/>
      </c>
      <c r="O154" s="100" t="str">
        <f>IF('Employee Info'!AK153="","",'Employee Info'!AK153)</f>
        <v/>
      </c>
      <c r="P154" s="100" t="str">
        <f>IF('Employee Info'!AL153="","",'Employee Info'!AL153)</f>
        <v/>
      </c>
      <c r="Q154" s="67" t="b">
        <f t="shared" si="2"/>
        <v>0</v>
      </c>
    </row>
    <row r="155" spans="1:17" ht="13.5" hidden="1">
      <c r="A155" s="64" t="str">
        <f>IF('Employee Info'!D154="","",'Employee Info'!D154)</f>
        <v/>
      </c>
      <c r="B155" s="100" t="str">
        <f>IF('Employee Info'!B154="","",'Employee Info'!B154)</f>
        <v/>
      </c>
      <c r="C155" s="100" t="str">
        <f>IF('Employee Info'!C154="","",'Employee Info'!C154)</f>
        <v/>
      </c>
      <c r="D155" s="100" t="str">
        <f>IF('Employee Info'!A154="","",'Employee Info'!A154)</f>
        <v/>
      </c>
      <c r="E155" s="100"/>
      <c r="F155" s="101" t="str">
        <f>IF('Employee Info'!E154="","",'Employee Info'!E154)</f>
        <v/>
      </c>
      <c r="G155" s="100" t="str">
        <f>IF('Employee Info'!F154="","",'Employee Info'!F154)</f>
        <v/>
      </c>
      <c r="H155" s="100" t="str">
        <f>IF('Employee Info'!AP154="","",'Employee Info'!AP154)</f>
        <v/>
      </c>
      <c r="I155" s="100"/>
      <c r="J155" s="100" t="str">
        <f>IF('Employee Info'!AQ154="","",'Employee Info'!AQ154)</f>
        <v/>
      </c>
      <c r="K155" s="100" t="str">
        <f>IF('Employee Info'!AR154="","",'Employee Info'!AR154)</f>
        <v/>
      </c>
      <c r="L155" s="100" t="str">
        <f>IF('Employee Info'!AS154="","",'Employee Info'!AS154)</f>
        <v/>
      </c>
      <c r="M155" s="100" t="str">
        <f>IF('Employee Info'!AT154="","",'Employee Info'!AT154)</f>
        <v/>
      </c>
      <c r="N155" s="101" t="str">
        <f>IF('Employee Info'!K154="","",'Employee Info'!K154)</f>
        <v/>
      </c>
      <c r="O155" s="100" t="str">
        <f>IF('Employee Info'!AK154="","",'Employee Info'!AK154)</f>
        <v/>
      </c>
      <c r="P155" s="100" t="str">
        <f>IF('Employee Info'!AL154="","",'Employee Info'!AL154)</f>
        <v/>
      </c>
      <c r="Q155" s="67" t="b">
        <f t="shared" si="2"/>
        <v>0</v>
      </c>
    </row>
    <row r="156" spans="1:17" ht="13.5" hidden="1">
      <c r="A156" s="64" t="str">
        <f>IF('Employee Info'!D155="","",'Employee Info'!D155)</f>
        <v/>
      </c>
      <c r="B156" s="100" t="str">
        <f>IF('Employee Info'!B155="","",'Employee Info'!B155)</f>
        <v/>
      </c>
      <c r="C156" s="100" t="str">
        <f>IF('Employee Info'!C155="","",'Employee Info'!C155)</f>
        <v/>
      </c>
      <c r="D156" s="100" t="str">
        <f>IF('Employee Info'!A155="","",'Employee Info'!A155)</f>
        <v/>
      </c>
      <c r="E156" s="100"/>
      <c r="F156" s="101" t="str">
        <f>IF('Employee Info'!E155="","",'Employee Info'!E155)</f>
        <v/>
      </c>
      <c r="G156" s="100" t="str">
        <f>IF('Employee Info'!F155="","",'Employee Info'!F155)</f>
        <v/>
      </c>
      <c r="H156" s="100" t="str">
        <f>IF('Employee Info'!AP155="","",'Employee Info'!AP155)</f>
        <v/>
      </c>
      <c r="I156" s="100"/>
      <c r="J156" s="100" t="str">
        <f>IF('Employee Info'!AQ155="","",'Employee Info'!AQ155)</f>
        <v/>
      </c>
      <c r="K156" s="100" t="str">
        <f>IF('Employee Info'!AR155="","",'Employee Info'!AR155)</f>
        <v/>
      </c>
      <c r="L156" s="100" t="str">
        <f>IF('Employee Info'!AS155="","",'Employee Info'!AS155)</f>
        <v/>
      </c>
      <c r="M156" s="100" t="str">
        <f>IF('Employee Info'!AT155="","",'Employee Info'!AT155)</f>
        <v/>
      </c>
      <c r="N156" s="101" t="str">
        <f>IF('Employee Info'!K155="","",'Employee Info'!K155)</f>
        <v/>
      </c>
      <c r="O156" s="100" t="str">
        <f>IF('Employee Info'!AK155="","",'Employee Info'!AK155)</f>
        <v/>
      </c>
      <c r="P156" s="100" t="str">
        <f>IF('Employee Info'!AL155="","",'Employee Info'!AL155)</f>
        <v/>
      </c>
      <c r="Q156" s="67" t="b">
        <f t="shared" si="2"/>
        <v>0</v>
      </c>
    </row>
    <row r="157" spans="1:17" ht="13.5" hidden="1">
      <c r="A157" s="64" t="str">
        <f>IF('Employee Info'!D156="","",'Employee Info'!D156)</f>
        <v/>
      </c>
      <c r="B157" s="100" t="str">
        <f>IF('Employee Info'!B156="","",'Employee Info'!B156)</f>
        <v/>
      </c>
      <c r="C157" s="100" t="str">
        <f>IF('Employee Info'!C156="","",'Employee Info'!C156)</f>
        <v/>
      </c>
      <c r="D157" s="100" t="str">
        <f>IF('Employee Info'!A156="","",'Employee Info'!A156)</f>
        <v/>
      </c>
      <c r="E157" s="100"/>
      <c r="F157" s="101" t="str">
        <f>IF('Employee Info'!E156="","",'Employee Info'!E156)</f>
        <v/>
      </c>
      <c r="G157" s="100" t="str">
        <f>IF('Employee Info'!F156="","",'Employee Info'!F156)</f>
        <v/>
      </c>
      <c r="H157" s="100" t="str">
        <f>IF('Employee Info'!AP156="","",'Employee Info'!AP156)</f>
        <v/>
      </c>
      <c r="I157" s="100"/>
      <c r="J157" s="100" t="str">
        <f>IF('Employee Info'!AQ156="","",'Employee Info'!AQ156)</f>
        <v/>
      </c>
      <c r="K157" s="100" t="str">
        <f>IF('Employee Info'!AR156="","",'Employee Info'!AR156)</f>
        <v/>
      </c>
      <c r="L157" s="100" t="str">
        <f>IF('Employee Info'!AS156="","",'Employee Info'!AS156)</f>
        <v/>
      </c>
      <c r="M157" s="100" t="str">
        <f>IF('Employee Info'!AT156="","",'Employee Info'!AT156)</f>
        <v/>
      </c>
      <c r="N157" s="101" t="str">
        <f>IF('Employee Info'!K156="","",'Employee Info'!K156)</f>
        <v/>
      </c>
      <c r="O157" s="100" t="str">
        <f>IF('Employee Info'!AK156="","",'Employee Info'!AK156)</f>
        <v/>
      </c>
      <c r="P157" s="100" t="str">
        <f>IF('Employee Info'!AL156="","",'Employee Info'!AL156)</f>
        <v/>
      </c>
      <c r="Q157" s="67" t="b">
        <f t="shared" si="2"/>
        <v>0</v>
      </c>
    </row>
    <row r="158" spans="1:17" ht="13.5" hidden="1">
      <c r="A158" s="64" t="str">
        <f>IF('Employee Info'!D157="","",'Employee Info'!D157)</f>
        <v/>
      </c>
      <c r="B158" s="100" t="str">
        <f>IF('Employee Info'!B157="","",'Employee Info'!B157)</f>
        <v/>
      </c>
      <c r="C158" s="100" t="str">
        <f>IF('Employee Info'!C157="","",'Employee Info'!C157)</f>
        <v/>
      </c>
      <c r="D158" s="100" t="str">
        <f>IF('Employee Info'!A157="","",'Employee Info'!A157)</f>
        <v/>
      </c>
      <c r="E158" s="100"/>
      <c r="F158" s="101" t="str">
        <f>IF('Employee Info'!E157="","",'Employee Info'!E157)</f>
        <v/>
      </c>
      <c r="G158" s="100" t="str">
        <f>IF('Employee Info'!F157="","",'Employee Info'!F157)</f>
        <v/>
      </c>
      <c r="H158" s="100" t="str">
        <f>IF('Employee Info'!AP157="","",'Employee Info'!AP157)</f>
        <v/>
      </c>
      <c r="I158" s="100"/>
      <c r="J158" s="100" t="str">
        <f>IF('Employee Info'!AQ157="","",'Employee Info'!AQ157)</f>
        <v/>
      </c>
      <c r="K158" s="100" t="str">
        <f>IF('Employee Info'!AR157="","",'Employee Info'!AR157)</f>
        <v/>
      </c>
      <c r="L158" s="100" t="str">
        <f>IF('Employee Info'!AS157="","",'Employee Info'!AS157)</f>
        <v/>
      </c>
      <c r="M158" s="100" t="str">
        <f>IF('Employee Info'!AT157="","",'Employee Info'!AT157)</f>
        <v/>
      </c>
      <c r="N158" s="101" t="str">
        <f>IF('Employee Info'!K157="","",'Employee Info'!K157)</f>
        <v/>
      </c>
      <c r="O158" s="100" t="str">
        <f>IF('Employee Info'!AK157="","",'Employee Info'!AK157)</f>
        <v/>
      </c>
      <c r="P158" s="100" t="str">
        <f>IF('Employee Info'!AL157="","",'Employee Info'!AL157)</f>
        <v/>
      </c>
      <c r="Q158" s="67" t="b">
        <f t="shared" si="2"/>
        <v>0</v>
      </c>
    </row>
    <row r="159" spans="1:17" ht="13.5" hidden="1">
      <c r="A159" s="64" t="str">
        <f>IF('Employee Info'!D158="","",'Employee Info'!D158)</f>
        <v/>
      </c>
      <c r="B159" s="100" t="str">
        <f>IF('Employee Info'!B158="","",'Employee Info'!B158)</f>
        <v/>
      </c>
      <c r="C159" s="100" t="str">
        <f>IF('Employee Info'!C158="","",'Employee Info'!C158)</f>
        <v/>
      </c>
      <c r="D159" s="100" t="str">
        <f>IF('Employee Info'!A158="","",'Employee Info'!A158)</f>
        <v/>
      </c>
      <c r="E159" s="100"/>
      <c r="F159" s="101" t="str">
        <f>IF('Employee Info'!E158="","",'Employee Info'!E158)</f>
        <v/>
      </c>
      <c r="G159" s="100" t="str">
        <f>IF('Employee Info'!F158="","",'Employee Info'!F158)</f>
        <v/>
      </c>
      <c r="H159" s="100" t="str">
        <f>IF('Employee Info'!AP158="","",'Employee Info'!AP158)</f>
        <v/>
      </c>
      <c r="I159" s="100"/>
      <c r="J159" s="100" t="str">
        <f>IF('Employee Info'!AQ158="","",'Employee Info'!AQ158)</f>
        <v/>
      </c>
      <c r="K159" s="100" t="str">
        <f>IF('Employee Info'!AR158="","",'Employee Info'!AR158)</f>
        <v/>
      </c>
      <c r="L159" s="100" t="str">
        <f>IF('Employee Info'!AS158="","",'Employee Info'!AS158)</f>
        <v/>
      </c>
      <c r="M159" s="100" t="str">
        <f>IF('Employee Info'!AT158="","",'Employee Info'!AT158)</f>
        <v/>
      </c>
      <c r="N159" s="101" t="str">
        <f>IF('Employee Info'!K158="","",'Employee Info'!K158)</f>
        <v/>
      </c>
      <c r="O159" s="100" t="str">
        <f>IF('Employee Info'!AK158="","",'Employee Info'!AK158)</f>
        <v/>
      </c>
      <c r="P159" s="100" t="str">
        <f>IF('Employee Info'!AL158="","",'Employee Info'!AL158)</f>
        <v/>
      </c>
      <c r="Q159" s="67" t="b">
        <f t="shared" si="2"/>
        <v>0</v>
      </c>
    </row>
    <row r="160" spans="1:17" ht="13.5" hidden="1">
      <c r="A160" s="64" t="str">
        <f>IF('Employee Info'!D159="","",'Employee Info'!D159)</f>
        <v/>
      </c>
      <c r="B160" s="100" t="str">
        <f>IF('Employee Info'!B159="","",'Employee Info'!B159)</f>
        <v/>
      </c>
      <c r="C160" s="100" t="str">
        <f>IF('Employee Info'!C159="","",'Employee Info'!C159)</f>
        <v/>
      </c>
      <c r="D160" s="100" t="str">
        <f>IF('Employee Info'!A159="","",'Employee Info'!A159)</f>
        <v/>
      </c>
      <c r="E160" s="100"/>
      <c r="F160" s="101" t="str">
        <f>IF('Employee Info'!E159="","",'Employee Info'!E159)</f>
        <v/>
      </c>
      <c r="G160" s="100" t="str">
        <f>IF('Employee Info'!F159="","",'Employee Info'!F159)</f>
        <v/>
      </c>
      <c r="H160" s="100" t="str">
        <f>IF('Employee Info'!AP159="","",'Employee Info'!AP159)</f>
        <v/>
      </c>
      <c r="I160" s="100"/>
      <c r="J160" s="100" t="str">
        <f>IF('Employee Info'!AQ159="","",'Employee Info'!AQ159)</f>
        <v/>
      </c>
      <c r="K160" s="100" t="str">
        <f>IF('Employee Info'!AR159="","",'Employee Info'!AR159)</f>
        <v/>
      </c>
      <c r="L160" s="100" t="str">
        <f>IF('Employee Info'!AS159="","",'Employee Info'!AS159)</f>
        <v/>
      </c>
      <c r="M160" s="100" t="str">
        <f>IF('Employee Info'!AT159="","",'Employee Info'!AT159)</f>
        <v/>
      </c>
      <c r="N160" s="101" t="str">
        <f>IF('Employee Info'!K159="","",'Employee Info'!K159)</f>
        <v/>
      </c>
      <c r="O160" s="100" t="str">
        <f>IF('Employee Info'!AK159="","",'Employee Info'!AK159)</f>
        <v/>
      </c>
      <c r="P160" s="100" t="str">
        <f>IF('Employee Info'!AL159="","",'Employee Info'!AL159)</f>
        <v/>
      </c>
      <c r="Q160" s="67" t="b">
        <f t="shared" si="2"/>
        <v>0</v>
      </c>
    </row>
    <row r="161" spans="1:17" ht="13.5" hidden="1">
      <c r="A161" s="64" t="str">
        <f>IF('Employee Info'!D160="","",'Employee Info'!D160)</f>
        <v/>
      </c>
      <c r="B161" s="100" t="str">
        <f>IF('Employee Info'!B160="","",'Employee Info'!B160)</f>
        <v/>
      </c>
      <c r="C161" s="100" t="str">
        <f>IF('Employee Info'!C160="","",'Employee Info'!C160)</f>
        <v/>
      </c>
      <c r="D161" s="100" t="str">
        <f>IF('Employee Info'!A160="","",'Employee Info'!A160)</f>
        <v/>
      </c>
      <c r="E161" s="100"/>
      <c r="F161" s="101" t="str">
        <f>IF('Employee Info'!E160="","",'Employee Info'!E160)</f>
        <v/>
      </c>
      <c r="G161" s="100" t="str">
        <f>IF('Employee Info'!F160="","",'Employee Info'!F160)</f>
        <v/>
      </c>
      <c r="H161" s="100" t="str">
        <f>IF('Employee Info'!AP160="","",'Employee Info'!AP160)</f>
        <v/>
      </c>
      <c r="I161" s="100"/>
      <c r="J161" s="100" t="str">
        <f>IF('Employee Info'!AQ160="","",'Employee Info'!AQ160)</f>
        <v/>
      </c>
      <c r="K161" s="100" t="str">
        <f>IF('Employee Info'!AR160="","",'Employee Info'!AR160)</f>
        <v/>
      </c>
      <c r="L161" s="100" t="str">
        <f>IF('Employee Info'!AS160="","",'Employee Info'!AS160)</f>
        <v/>
      </c>
      <c r="M161" s="100" t="str">
        <f>IF('Employee Info'!AT160="","",'Employee Info'!AT160)</f>
        <v/>
      </c>
      <c r="N161" s="101" t="str">
        <f>IF('Employee Info'!K160="","",'Employee Info'!K160)</f>
        <v/>
      </c>
      <c r="O161" s="100" t="str">
        <f>IF('Employee Info'!AK160="","",'Employee Info'!AK160)</f>
        <v/>
      </c>
      <c r="P161" s="100" t="str">
        <f>IF('Employee Info'!AL160="","",'Employee Info'!AL160)</f>
        <v/>
      </c>
      <c r="Q161" s="67" t="b">
        <f t="shared" si="2"/>
        <v>0</v>
      </c>
    </row>
    <row r="162" spans="1:17" ht="13.5" hidden="1">
      <c r="A162" s="64" t="str">
        <f>IF('Employee Info'!D161="","",'Employee Info'!D161)</f>
        <v/>
      </c>
      <c r="B162" s="100" t="str">
        <f>IF('Employee Info'!B161="","",'Employee Info'!B161)</f>
        <v/>
      </c>
      <c r="C162" s="100" t="str">
        <f>IF('Employee Info'!C161="","",'Employee Info'!C161)</f>
        <v/>
      </c>
      <c r="D162" s="100" t="str">
        <f>IF('Employee Info'!A161="","",'Employee Info'!A161)</f>
        <v/>
      </c>
      <c r="E162" s="100"/>
      <c r="F162" s="101" t="str">
        <f>IF('Employee Info'!E161="","",'Employee Info'!E161)</f>
        <v/>
      </c>
      <c r="G162" s="100" t="str">
        <f>IF('Employee Info'!F161="","",'Employee Info'!F161)</f>
        <v/>
      </c>
      <c r="H162" s="100" t="str">
        <f>IF('Employee Info'!AP161="","",'Employee Info'!AP161)</f>
        <v/>
      </c>
      <c r="I162" s="100"/>
      <c r="J162" s="100" t="str">
        <f>IF('Employee Info'!AQ161="","",'Employee Info'!AQ161)</f>
        <v/>
      </c>
      <c r="K162" s="100" t="str">
        <f>IF('Employee Info'!AR161="","",'Employee Info'!AR161)</f>
        <v/>
      </c>
      <c r="L162" s="100" t="str">
        <f>IF('Employee Info'!AS161="","",'Employee Info'!AS161)</f>
        <v/>
      </c>
      <c r="M162" s="100" t="str">
        <f>IF('Employee Info'!AT161="","",'Employee Info'!AT161)</f>
        <v/>
      </c>
      <c r="N162" s="101" t="str">
        <f>IF('Employee Info'!K161="","",'Employee Info'!K161)</f>
        <v/>
      </c>
      <c r="O162" s="100" t="str">
        <f>IF('Employee Info'!AK161="","",'Employee Info'!AK161)</f>
        <v/>
      </c>
      <c r="P162" s="100" t="str">
        <f>IF('Employee Info'!AL161="","",'Employee Info'!AL161)</f>
        <v/>
      </c>
      <c r="Q162" s="67" t="b">
        <f t="shared" si="2"/>
        <v>0</v>
      </c>
    </row>
    <row r="163" spans="1:17" ht="13.5" hidden="1">
      <c r="A163" s="64" t="str">
        <f>IF('Employee Info'!D162="","",'Employee Info'!D162)</f>
        <v/>
      </c>
      <c r="B163" s="100" t="str">
        <f>IF('Employee Info'!B162="","",'Employee Info'!B162)</f>
        <v/>
      </c>
      <c r="C163" s="100" t="str">
        <f>IF('Employee Info'!C162="","",'Employee Info'!C162)</f>
        <v/>
      </c>
      <c r="D163" s="100" t="str">
        <f>IF('Employee Info'!A162="","",'Employee Info'!A162)</f>
        <v/>
      </c>
      <c r="E163" s="100"/>
      <c r="F163" s="101" t="str">
        <f>IF('Employee Info'!E162="","",'Employee Info'!E162)</f>
        <v/>
      </c>
      <c r="G163" s="100" t="str">
        <f>IF('Employee Info'!F162="","",'Employee Info'!F162)</f>
        <v/>
      </c>
      <c r="H163" s="100" t="str">
        <f>IF('Employee Info'!AP162="","",'Employee Info'!AP162)</f>
        <v/>
      </c>
      <c r="I163" s="100"/>
      <c r="J163" s="100" t="str">
        <f>IF('Employee Info'!AQ162="","",'Employee Info'!AQ162)</f>
        <v/>
      </c>
      <c r="K163" s="100" t="str">
        <f>IF('Employee Info'!AR162="","",'Employee Info'!AR162)</f>
        <v/>
      </c>
      <c r="L163" s="100" t="str">
        <f>IF('Employee Info'!AS162="","",'Employee Info'!AS162)</f>
        <v/>
      </c>
      <c r="M163" s="100" t="str">
        <f>IF('Employee Info'!AT162="","",'Employee Info'!AT162)</f>
        <v/>
      </c>
      <c r="N163" s="101" t="str">
        <f>IF('Employee Info'!K162="","",'Employee Info'!K162)</f>
        <v/>
      </c>
      <c r="O163" s="100" t="str">
        <f>IF('Employee Info'!AK162="","",'Employee Info'!AK162)</f>
        <v/>
      </c>
      <c r="P163" s="100" t="str">
        <f>IF('Employee Info'!AL162="","",'Employee Info'!AL162)</f>
        <v/>
      </c>
      <c r="Q163" s="67" t="b">
        <f t="shared" si="2"/>
        <v>0</v>
      </c>
    </row>
    <row r="164" spans="1:17" ht="13.5" hidden="1">
      <c r="A164" s="64" t="str">
        <f>IF('Employee Info'!D163="","",'Employee Info'!D163)</f>
        <v/>
      </c>
      <c r="B164" s="100" t="str">
        <f>IF('Employee Info'!B163="","",'Employee Info'!B163)</f>
        <v/>
      </c>
      <c r="C164" s="100" t="str">
        <f>IF('Employee Info'!C163="","",'Employee Info'!C163)</f>
        <v/>
      </c>
      <c r="D164" s="100" t="str">
        <f>IF('Employee Info'!A163="","",'Employee Info'!A163)</f>
        <v/>
      </c>
      <c r="E164" s="100"/>
      <c r="F164" s="101" t="str">
        <f>IF('Employee Info'!E163="","",'Employee Info'!E163)</f>
        <v/>
      </c>
      <c r="G164" s="100" t="str">
        <f>IF('Employee Info'!F163="","",'Employee Info'!F163)</f>
        <v/>
      </c>
      <c r="H164" s="100" t="str">
        <f>IF('Employee Info'!AP163="","",'Employee Info'!AP163)</f>
        <v/>
      </c>
      <c r="I164" s="100"/>
      <c r="J164" s="100" t="str">
        <f>IF('Employee Info'!AQ163="","",'Employee Info'!AQ163)</f>
        <v/>
      </c>
      <c r="K164" s="100" t="str">
        <f>IF('Employee Info'!AR163="","",'Employee Info'!AR163)</f>
        <v/>
      </c>
      <c r="L164" s="100" t="str">
        <f>IF('Employee Info'!AS163="","",'Employee Info'!AS163)</f>
        <v/>
      </c>
      <c r="M164" s="100" t="str">
        <f>IF('Employee Info'!AT163="","",'Employee Info'!AT163)</f>
        <v/>
      </c>
      <c r="N164" s="101" t="str">
        <f>IF('Employee Info'!K163="","",'Employee Info'!K163)</f>
        <v/>
      </c>
      <c r="O164" s="100" t="str">
        <f>IF('Employee Info'!AK163="","",'Employee Info'!AK163)</f>
        <v/>
      </c>
      <c r="P164" s="100" t="str">
        <f>IF('Employee Info'!AL163="","",'Employee Info'!AL163)</f>
        <v/>
      </c>
      <c r="Q164" s="67" t="b">
        <f t="shared" si="2"/>
        <v>0</v>
      </c>
    </row>
    <row r="165" spans="1:17" ht="13.5" hidden="1">
      <c r="A165" s="64" t="str">
        <f>IF('Employee Info'!D164="","",'Employee Info'!D164)</f>
        <v/>
      </c>
      <c r="B165" s="100" t="str">
        <f>IF('Employee Info'!B164="","",'Employee Info'!B164)</f>
        <v/>
      </c>
      <c r="C165" s="100" t="str">
        <f>IF('Employee Info'!C164="","",'Employee Info'!C164)</f>
        <v/>
      </c>
      <c r="D165" s="100" t="str">
        <f>IF('Employee Info'!A164="","",'Employee Info'!A164)</f>
        <v/>
      </c>
      <c r="E165" s="100"/>
      <c r="F165" s="101" t="str">
        <f>IF('Employee Info'!E164="","",'Employee Info'!E164)</f>
        <v/>
      </c>
      <c r="G165" s="100" t="str">
        <f>IF('Employee Info'!F164="","",'Employee Info'!F164)</f>
        <v/>
      </c>
      <c r="H165" s="100" t="str">
        <f>IF('Employee Info'!AP164="","",'Employee Info'!AP164)</f>
        <v/>
      </c>
      <c r="I165" s="100"/>
      <c r="J165" s="100" t="str">
        <f>IF('Employee Info'!AQ164="","",'Employee Info'!AQ164)</f>
        <v/>
      </c>
      <c r="K165" s="100" t="str">
        <f>IF('Employee Info'!AR164="","",'Employee Info'!AR164)</f>
        <v/>
      </c>
      <c r="L165" s="100" t="str">
        <f>IF('Employee Info'!AS164="","",'Employee Info'!AS164)</f>
        <v/>
      </c>
      <c r="M165" s="100" t="str">
        <f>IF('Employee Info'!AT164="","",'Employee Info'!AT164)</f>
        <v/>
      </c>
      <c r="N165" s="101" t="str">
        <f>IF('Employee Info'!K164="","",'Employee Info'!K164)</f>
        <v/>
      </c>
      <c r="O165" s="100" t="str">
        <f>IF('Employee Info'!AK164="","",'Employee Info'!AK164)</f>
        <v/>
      </c>
      <c r="P165" s="100" t="str">
        <f>IF('Employee Info'!AL164="","",'Employee Info'!AL164)</f>
        <v/>
      </c>
      <c r="Q165" s="67" t="b">
        <f t="shared" si="2"/>
        <v>0</v>
      </c>
    </row>
    <row r="166" spans="1:17" ht="13.5" hidden="1">
      <c r="A166" s="64" t="str">
        <f>IF('Employee Info'!D165="","",'Employee Info'!D165)</f>
        <v/>
      </c>
      <c r="B166" s="100" t="str">
        <f>IF('Employee Info'!B165="","",'Employee Info'!B165)</f>
        <v/>
      </c>
      <c r="C166" s="100" t="str">
        <f>IF('Employee Info'!C165="","",'Employee Info'!C165)</f>
        <v/>
      </c>
      <c r="D166" s="100" t="str">
        <f>IF('Employee Info'!A165="","",'Employee Info'!A165)</f>
        <v/>
      </c>
      <c r="E166" s="100"/>
      <c r="F166" s="101" t="str">
        <f>IF('Employee Info'!E165="","",'Employee Info'!E165)</f>
        <v/>
      </c>
      <c r="G166" s="100" t="str">
        <f>IF('Employee Info'!F165="","",'Employee Info'!F165)</f>
        <v/>
      </c>
      <c r="H166" s="100" t="str">
        <f>IF('Employee Info'!AP165="","",'Employee Info'!AP165)</f>
        <v/>
      </c>
      <c r="I166" s="100"/>
      <c r="J166" s="100" t="str">
        <f>IF('Employee Info'!AQ165="","",'Employee Info'!AQ165)</f>
        <v/>
      </c>
      <c r="K166" s="100" t="str">
        <f>IF('Employee Info'!AR165="","",'Employee Info'!AR165)</f>
        <v/>
      </c>
      <c r="L166" s="100" t="str">
        <f>IF('Employee Info'!AS165="","",'Employee Info'!AS165)</f>
        <v/>
      </c>
      <c r="M166" s="100" t="str">
        <f>IF('Employee Info'!AT165="","",'Employee Info'!AT165)</f>
        <v/>
      </c>
      <c r="N166" s="101" t="str">
        <f>IF('Employee Info'!K165="","",'Employee Info'!K165)</f>
        <v/>
      </c>
      <c r="O166" s="100" t="str">
        <f>IF('Employee Info'!AK165="","",'Employee Info'!AK165)</f>
        <v/>
      </c>
      <c r="P166" s="100" t="str">
        <f>IF('Employee Info'!AL165="","",'Employee Info'!AL165)</f>
        <v/>
      </c>
      <c r="Q166" s="67" t="b">
        <f t="shared" si="2"/>
        <v>0</v>
      </c>
    </row>
    <row r="167" spans="1:17" ht="13.5" hidden="1">
      <c r="A167" s="64" t="str">
        <f>IF('Employee Info'!D166="","",'Employee Info'!D166)</f>
        <v/>
      </c>
      <c r="B167" s="100" t="str">
        <f>IF('Employee Info'!B166="","",'Employee Info'!B166)</f>
        <v/>
      </c>
      <c r="C167" s="100" t="str">
        <f>IF('Employee Info'!C166="","",'Employee Info'!C166)</f>
        <v/>
      </c>
      <c r="D167" s="100" t="str">
        <f>IF('Employee Info'!A166="","",'Employee Info'!A166)</f>
        <v/>
      </c>
      <c r="E167" s="100"/>
      <c r="F167" s="101" t="str">
        <f>IF('Employee Info'!E166="","",'Employee Info'!E166)</f>
        <v/>
      </c>
      <c r="G167" s="100" t="str">
        <f>IF('Employee Info'!F166="","",'Employee Info'!F166)</f>
        <v/>
      </c>
      <c r="H167" s="100" t="str">
        <f>IF('Employee Info'!AP166="","",'Employee Info'!AP166)</f>
        <v/>
      </c>
      <c r="I167" s="100"/>
      <c r="J167" s="100" t="str">
        <f>IF('Employee Info'!AQ166="","",'Employee Info'!AQ166)</f>
        <v/>
      </c>
      <c r="K167" s="100" t="str">
        <f>IF('Employee Info'!AR166="","",'Employee Info'!AR166)</f>
        <v/>
      </c>
      <c r="L167" s="100" t="str">
        <f>IF('Employee Info'!AS166="","",'Employee Info'!AS166)</f>
        <v/>
      </c>
      <c r="M167" s="100" t="str">
        <f>IF('Employee Info'!AT166="","",'Employee Info'!AT166)</f>
        <v/>
      </c>
      <c r="N167" s="101" t="str">
        <f>IF('Employee Info'!K166="","",'Employee Info'!K166)</f>
        <v/>
      </c>
      <c r="O167" s="100" t="str">
        <f>IF('Employee Info'!AK166="","",'Employee Info'!AK166)</f>
        <v/>
      </c>
      <c r="P167" s="100" t="str">
        <f>IF('Employee Info'!AL166="","",'Employee Info'!AL166)</f>
        <v/>
      </c>
      <c r="Q167" s="67" t="b">
        <f t="shared" si="2"/>
        <v>0</v>
      </c>
    </row>
    <row r="168" spans="1:17" ht="13.5" hidden="1">
      <c r="A168" s="64" t="str">
        <f>IF('Employee Info'!D167="","",'Employee Info'!D167)</f>
        <v/>
      </c>
      <c r="B168" s="100" t="str">
        <f>IF('Employee Info'!B167="","",'Employee Info'!B167)</f>
        <v/>
      </c>
      <c r="C168" s="100" t="str">
        <f>IF('Employee Info'!C167="","",'Employee Info'!C167)</f>
        <v/>
      </c>
      <c r="D168" s="100" t="str">
        <f>IF('Employee Info'!A167="","",'Employee Info'!A167)</f>
        <v/>
      </c>
      <c r="E168" s="100"/>
      <c r="F168" s="101" t="str">
        <f>IF('Employee Info'!E167="","",'Employee Info'!E167)</f>
        <v/>
      </c>
      <c r="G168" s="100" t="str">
        <f>IF('Employee Info'!F167="","",'Employee Info'!F167)</f>
        <v/>
      </c>
      <c r="H168" s="100" t="str">
        <f>IF('Employee Info'!AP167="","",'Employee Info'!AP167)</f>
        <v/>
      </c>
      <c r="I168" s="100"/>
      <c r="J168" s="100" t="str">
        <f>IF('Employee Info'!AQ167="","",'Employee Info'!AQ167)</f>
        <v/>
      </c>
      <c r="K168" s="100" t="str">
        <f>IF('Employee Info'!AR167="","",'Employee Info'!AR167)</f>
        <v/>
      </c>
      <c r="L168" s="100" t="str">
        <f>IF('Employee Info'!AS167="","",'Employee Info'!AS167)</f>
        <v/>
      </c>
      <c r="M168" s="100" t="str">
        <f>IF('Employee Info'!AT167="","",'Employee Info'!AT167)</f>
        <v/>
      </c>
      <c r="N168" s="101" t="str">
        <f>IF('Employee Info'!K167="","",'Employee Info'!K167)</f>
        <v/>
      </c>
      <c r="O168" s="100" t="str">
        <f>IF('Employee Info'!AK167="","",'Employee Info'!AK167)</f>
        <v/>
      </c>
      <c r="P168" s="100" t="str">
        <f>IF('Employee Info'!AL167="","",'Employee Info'!AL167)</f>
        <v/>
      </c>
      <c r="Q168" s="67" t="b">
        <f t="shared" si="2"/>
        <v>0</v>
      </c>
    </row>
    <row r="169" spans="1:17" ht="13.5" hidden="1">
      <c r="A169" s="64" t="str">
        <f>IF('Employee Info'!D168="","",'Employee Info'!D168)</f>
        <v/>
      </c>
      <c r="B169" s="100" t="str">
        <f>IF('Employee Info'!B168="","",'Employee Info'!B168)</f>
        <v/>
      </c>
      <c r="C169" s="100" t="str">
        <f>IF('Employee Info'!C168="","",'Employee Info'!C168)</f>
        <v/>
      </c>
      <c r="D169" s="100" t="str">
        <f>IF('Employee Info'!A168="","",'Employee Info'!A168)</f>
        <v/>
      </c>
      <c r="E169" s="100"/>
      <c r="F169" s="101" t="str">
        <f>IF('Employee Info'!E168="","",'Employee Info'!E168)</f>
        <v/>
      </c>
      <c r="G169" s="100" t="str">
        <f>IF('Employee Info'!F168="","",'Employee Info'!F168)</f>
        <v/>
      </c>
      <c r="H169" s="100" t="str">
        <f>IF('Employee Info'!AP168="","",'Employee Info'!AP168)</f>
        <v/>
      </c>
      <c r="I169" s="100"/>
      <c r="J169" s="100" t="str">
        <f>IF('Employee Info'!AQ168="","",'Employee Info'!AQ168)</f>
        <v/>
      </c>
      <c r="K169" s="100" t="str">
        <f>IF('Employee Info'!AR168="","",'Employee Info'!AR168)</f>
        <v/>
      </c>
      <c r="L169" s="100" t="str">
        <f>IF('Employee Info'!AS168="","",'Employee Info'!AS168)</f>
        <v/>
      </c>
      <c r="M169" s="100" t="str">
        <f>IF('Employee Info'!AT168="","",'Employee Info'!AT168)</f>
        <v/>
      </c>
      <c r="N169" s="101" t="str">
        <f>IF('Employee Info'!K168="","",'Employee Info'!K168)</f>
        <v/>
      </c>
      <c r="O169" s="100" t="str">
        <f>IF('Employee Info'!AK168="","",'Employee Info'!AK168)</f>
        <v/>
      </c>
      <c r="P169" s="100" t="str">
        <f>IF('Employee Info'!AL168="","",'Employee Info'!AL168)</f>
        <v/>
      </c>
      <c r="Q169" s="67" t="b">
        <f t="shared" si="2"/>
        <v>0</v>
      </c>
    </row>
    <row r="170" spans="1:17" ht="13.5" hidden="1">
      <c r="A170" s="64" t="str">
        <f>IF('Employee Info'!D169="","",'Employee Info'!D169)</f>
        <v/>
      </c>
      <c r="B170" s="100" t="str">
        <f>IF('Employee Info'!B169="","",'Employee Info'!B169)</f>
        <v/>
      </c>
      <c r="C170" s="100" t="str">
        <f>IF('Employee Info'!C169="","",'Employee Info'!C169)</f>
        <v/>
      </c>
      <c r="D170" s="100" t="str">
        <f>IF('Employee Info'!A169="","",'Employee Info'!A169)</f>
        <v/>
      </c>
      <c r="E170" s="100"/>
      <c r="F170" s="101" t="str">
        <f>IF('Employee Info'!E169="","",'Employee Info'!E169)</f>
        <v/>
      </c>
      <c r="G170" s="100" t="str">
        <f>IF('Employee Info'!F169="","",'Employee Info'!F169)</f>
        <v/>
      </c>
      <c r="H170" s="100" t="str">
        <f>IF('Employee Info'!AP169="","",'Employee Info'!AP169)</f>
        <v/>
      </c>
      <c r="I170" s="100"/>
      <c r="J170" s="100" t="str">
        <f>IF('Employee Info'!AQ169="","",'Employee Info'!AQ169)</f>
        <v/>
      </c>
      <c r="K170" s="100" t="str">
        <f>IF('Employee Info'!AR169="","",'Employee Info'!AR169)</f>
        <v/>
      </c>
      <c r="L170" s="100" t="str">
        <f>IF('Employee Info'!AS169="","",'Employee Info'!AS169)</f>
        <v/>
      </c>
      <c r="M170" s="100" t="str">
        <f>IF('Employee Info'!AT169="","",'Employee Info'!AT169)</f>
        <v/>
      </c>
      <c r="N170" s="101" t="str">
        <f>IF('Employee Info'!K169="","",'Employee Info'!K169)</f>
        <v/>
      </c>
      <c r="O170" s="100" t="str">
        <f>IF('Employee Info'!AK169="","",'Employee Info'!AK169)</f>
        <v/>
      </c>
      <c r="P170" s="100" t="str">
        <f>IF('Employee Info'!AL169="","",'Employee Info'!AL169)</f>
        <v/>
      </c>
      <c r="Q170" s="67" t="b">
        <f t="shared" si="2"/>
        <v>0</v>
      </c>
    </row>
    <row r="171" spans="1:17" ht="13.5" hidden="1">
      <c r="A171" s="64" t="str">
        <f>IF('Employee Info'!D170="","",'Employee Info'!D170)</f>
        <v/>
      </c>
      <c r="B171" s="100" t="str">
        <f>IF('Employee Info'!B170="","",'Employee Info'!B170)</f>
        <v/>
      </c>
      <c r="C171" s="100" t="str">
        <f>IF('Employee Info'!C170="","",'Employee Info'!C170)</f>
        <v/>
      </c>
      <c r="D171" s="100" t="str">
        <f>IF('Employee Info'!A170="","",'Employee Info'!A170)</f>
        <v/>
      </c>
      <c r="E171" s="100"/>
      <c r="F171" s="101" t="str">
        <f>IF('Employee Info'!E170="","",'Employee Info'!E170)</f>
        <v/>
      </c>
      <c r="G171" s="100" t="str">
        <f>IF('Employee Info'!F170="","",'Employee Info'!F170)</f>
        <v/>
      </c>
      <c r="H171" s="100" t="str">
        <f>IF('Employee Info'!AP170="","",'Employee Info'!AP170)</f>
        <v/>
      </c>
      <c r="I171" s="100"/>
      <c r="J171" s="100" t="str">
        <f>IF('Employee Info'!AQ170="","",'Employee Info'!AQ170)</f>
        <v/>
      </c>
      <c r="K171" s="100" t="str">
        <f>IF('Employee Info'!AR170="","",'Employee Info'!AR170)</f>
        <v/>
      </c>
      <c r="L171" s="100" t="str">
        <f>IF('Employee Info'!AS170="","",'Employee Info'!AS170)</f>
        <v/>
      </c>
      <c r="M171" s="100" t="str">
        <f>IF('Employee Info'!AT170="","",'Employee Info'!AT170)</f>
        <v/>
      </c>
      <c r="N171" s="101" t="str">
        <f>IF('Employee Info'!K170="","",'Employee Info'!K170)</f>
        <v/>
      </c>
      <c r="O171" s="100" t="str">
        <f>IF('Employee Info'!AK170="","",'Employee Info'!AK170)</f>
        <v/>
      </c>
      <c r="P171" s="100" t="str">
        <f>IF('Employee Info'!AL170="","",'Employee Info'!AL170)</f>
        <v/>
      </c>
      <c r="Q171" s="67" t="b">
        <f t="shared" si="2"/>
        <v>0</v>
      </c>
    </row>
    <row r="172" spans="1:17" ht="13.5" hidden="1">
      <c r="A172" s="64" t="str">
        <f>IF('Employee Info'!D171="","",'Employee Info'!D171)</f>
        <v/>
      </c>
      <c r="B172" s="100" t="str">
        <f>IF('Employee Info'!B171="","",'Employee Info'!B171)</f>
        <v/>
      </c>
      <c r="C172" s="100" t="str">
        <f>IF('Employee Info'!C171="","",'Employee Info'!C171)</f>
        <v/>
      </c>
      <c r="D172" s="100" t="str">
        <f>IF('Employee Info'!A171="","",'Employee Info'!A171)</f>
        <v/>
      </c>
      <c r="E172" s="100"/>
      <c r="F172" s="101" t="str">
        <f>IF('Employee Info'!E171="","",'Employee Info'!E171)</f>
        <v/>
      </c>
      <c r="G172" s="100" t="str">
        <f>IF('Employee Info'!F171="","",'Employee Info'!F171)</f>
        <v/>
      </c>
      <c r="H172" s="100" t="str">
        <f>IF('Employee Info'!AP171="","",'Employee Info'!AP171)</f>
        <v/>
      </c>
      <c r="I172" s="100"/>
      <c r="J172" s="100" t="str">
        <f>IF('Employee Info'!AQ171="","",'Employee Info'!AQ171)</f>
        <v/>
      </c>
      <c r="K172" s="100" t="str">
        <f>IF('Employee Info'!AR171="","",'Employee Info'!AR171)</f>
        <v/>
      </c>
      <c r="L172" s="100" t="str">
        <f>IF('Employee Info'!AS171="","",'Employee Info'!AS171)</f>
        <v/>
      </c>
      <c r="M172" s="100" t="str">
        <f>IF('Employee Info'!AT171="","",'Employee Info'!AT171)</f>
        <v/>
      </c>
      <c r="N172" s="101" t="str">
        <f>IF('Employee Info'!K171="","",'Employee Info'!K171)</f>
        <v/>
      </c>
      <c r="O172" s="100" t="str">
        <f>IF('Employee Info'!AK171="","",'Employee Info'!AK171)</f>
        <v/>
      </c>
      <c r="P172" s="100" t="str">
        <f>IF('Employee Info'!AL171="","",'Employee Info'!AL171)</f>
        <v/>
      </c>
      <c r="Q172" s="67" t="b">
        <f t="shared" si="2"/>
        <v>0</v>
      </c>
    </row>
    <row r="173" spans="1:17" ht="13.5" hidden="1">
      <c r="A173" s="64" t="str">
        <f>IF('Employee Info'!D172="","",'Employee Info'!D172)</f>
        <v/>
      </c>
      <c r="B173" s="100" t="str">
        <f>IF('Employee Info'!B172="","",'Employee Info'!B172)</f>
        <v/>
      </c>
      <c r="C173" s="100" t="str">
        <f>IF('Employee Info'!C172="","",'Employee Info'!C172)</f>
        <v/>
      </c>
      <c r="D173" s="100" t="str">
        <f>IF('Employee Info'!A172="","",'Employee Info'!A172)</f>
        <v/>
      </c>
      <c r="E173" s="100"/>
      <c r="F173" s="101" t="str">
        <f>IF('Employee Info'!E172="","",'Employee Info'!E172)</f>
        <v/>
      </c>
      <c r="G173" s="100" t="str">
        <f>IF('Employee Info'!F172="","",'Employee Info'!F172)</f>
        <v/>
      </c>
      <c r="H173" s="100" t="str">
        <f>IF('Employee Info'!AP172="","",'Employee Info'!AP172)</f>
        <v/>
      </c>
      <c r="I173" s="100"/>
      <c r="J173" s="100" t="str">
        <f>IF('Employee Info'!AQ172="","",'Employee Info'!AQ172)</f>
        <v/>
      </c>
      <c r="K173" s="100" t="str">
        <f>IF('Employee Info'!AR172="","",'Employee Info'!AR172)</f>
        <v/>
      </c>
      <c r="L173" s="100" t="str">
        <f>IF('Employee Info'!AS172="","",'Employee Info'!AS172)</f>
        <v/>
      </c>
      <c r="M173" s="100" t="str">
        <f>IF('Employee Info'!AT172="","",'Employee Info'!AT172)</f>
        <v/>
      </c>
      <c r="N173" s="101" t="str">
        <f>IF('Employee Info'!K172="","",'Employee Info'!K172)</f>
        <v/>
      </c>
      <c r="O173" s="100" t="str">
        <f>IF('Employee Info'!AK172="","",'Employee Info'!AK172)</f>
        <v/>
      </c>
      <c r="P173" s="100" t="str">
        <f>IF('Employee Info'!AL172="","",'Employee Info'!AL172)</f>
        <v/>
      </c>
      <c r="Q173" s="67" t="b">
        <f t="shared" si="2"/>
        <v>0</v>
      </c>
    </row>
    <row r="174" spans="1:17" ht="13.5" hidden="1">
      <c r="A174" s="64" t="str">
        <f>IF('Employee Info'!D173="","",'Employee Info'!D173)</f>
        <v/>
      </c>
      <c r="B174" s="100" t="str">
        <f>IF('Employee Info'!B173="","",'Employee Info'!B173)</f>
        <v/>
      </c>
      <c r="C174" s="100" t="str">
        <f>IF('Employee Info'!C173="","",'Employee Info'!C173)</f>
        <v/>
      </c>
      <c r="D174" s="100" t="str">
        <f>IF('Employee Info'!A173="","",'Employee Info'!A173)</f>
        <v/>
      </c>
      <c r="E174" s="100"/>
      <c r="F174" s="101" t="str">
        <f>IF('Employee Info'!E173="","",'Employee Info'!E173)</f>
        <v/>
      </c>
      <c r="G174" s="100" t="str">
        <f>IF('Employee Info'!F173="","",'Employee Info'!F173)</f>
        <v/>
      </c>
      <c r="H174" s="100" t="str">
        <f>IF('Employee Info'!AP173="","",'Employee Info'!AP173)</f>
        <v/>
      </c>
      <c r="I174" s="100"/>
      <c r="J174" s="100" t="str">
        <f>IF('Employee Info'!AQ173="","",'Employee Info'!AQ173)</f>
        <v/>
      </c>
      <c r="K174" s="100" t="str">
        <f>IF('Employee Info'!AR173="","",'Employee Info'!AR173)</f>
        <v/>
      </c>
      <c r="L174" s="100" t="str">
        <f>IF('Employee Info'!AS173="","",'Employee Info'!AS173)</f>
        <v/>
      </c>
      <c r="M174" s="100" t="str">
        <f>IF('Employee Info'!AT173="","",'Employee Info'!AT173)</f>
        <v/>
      </c>
      <c r="N174" s="101" t="str">
        <f>IF('Employee Info'!K173="","",'Employee Info'!K173)</f>
        <v/>
      </c>
      <c r="O174" s="100" t="str">
        <f>IF('Employee Info'!AK173="","",'Employee Info'!AK173)</f>
        <v/>
      </c>
      <c r="P174" s="100" t="str">
        <f>IF('Employee Info'!AL173="","",'Employee Info'!AL173)</f>
        <v/>
      </c>
      <c r="Q174" s="67" t="b">
        <f t="shared" si="2"/>
        <v>0</v>
      </c>
    </row>
    <row r="175" spans="1:17" ht="13.5" hidden="1">
      <c r="A175" s="64" t="str">
        <f>IF('Employee Info'!D174="","",'Employee Info'!D174)</f>
        <v/>
      </c>
      <c r="B175" s="100" t="str">
        <f>IF('Employee Info'!B174="","",'Employee Info'!B174)</f>
        <v/>
      </c>
      <c r="C175" s="100" t="str">
        <f>IF('Employee Info'!C174="","",'Employee Info'!C174)</f>
        <v/>
      </c>
      <c r="D175" s="100" t="str">
        <f>IF('Employee Info'!A174="","",'Employee Info'!A174)</f>
        <v/>
      </c>
      <c r="E175" s="100"/>
      <c r="F175" s="101" t="str">
        <f>IF('Employee Info'!E174="","",'Employee Info'!E174)</f>
        <v/>
      </c>
      <c r="G175" s="100" t="str">
        <f>IF('Employee Info'!F174="","",'Employee Info'!F174)</f>
        <v/>
      </c>
      <c r="H175" s="100" t="str">
        <f>IF('Employee Info'!AP174="","",'Employee Info'!AP174)</f>
        <v/>
      </c>
      <c r="I175" s="100"/>
      <c r="J175" s="100" t="str">
        <f>IF('Employee Info'!AQ174="","",'Employee Info'!AQ174)</f>
        <v/>
      </c>
      <c r="K175" s="100" t="str">
        <f>IF('Employee Info'!AR174="","",'Employee Info'!AR174)</f>
        <v/>
      </c>
      <c r="L175" s="100" t="str">
        <f>IF('Employee Info'!AS174="","",'Employee Info'!AS174)</f>
        <v/>
      </c>
      <c r="M175" s="100" t="str">
        <f>IF('Employee Info'!AT174="","",'Employee Info'!AT174)</f>
        <v/>
      </c>
      <c r="N175" s="101" t="str">
        <f>IF('Employee Info'!K174="","",'Employee Info'!K174)</f>
        <v/>
      </c>
      <c r="O175" s="100" t="str">
        <f>IF('Employee Info'!AK174="","",'Employee Info'!AK174)</f>
        <v/>
      </c>
      <c r="P175" s="100" t="str">
        <f>IF('Employee Info'!AL174="","",'Employee Info'!AL174)</f>
        <v/>
      </c>
      <c r="Q175" s="67" t="b">
        <f t="shared" si="2"/>
        <v>0</v>
      </c>
    </row>
    <row r="176" spans="1:17" ht="13.5" hidden="1">
      <c r="A176" s="64" t="str">
        <f>IF('Employee Info'!D175="","",'Employee Info'!D175)</f>
        <v/>
      </c>
      <c r="B176" s="100" t="str">
        <f>IF('Employee Info'!B175="","",'Employee Info'!B175)</f>
        <v/>
      </c>
      <c r="C176" s="100" t="str">
        <f>IF('Employee Info'!C175="","",'Employee Info'!C175)</f>
        <v/>
      </c>
      <c r="D176" s="100" t="str">
        <f>IF('Employee Info'!A175="","",'Employee Info'!A175)</f>
        <v/>
      </c>
      <c r="E176" s="100"/>
      <c r="F176" s="101" t="str">
        <f>IF('Employee Info'!E175="","",'Employee Info'!E175)</f>
        <v/>
      </c>
      <c r="G176" s="100" t="str">
        <f>IF('Employee Info'!F175="","",'Employee Info'!F175)</f>
        <v/>
      </c>
      <c r="H176" s="100" t="str">
        <f>IF('Employee Info'!AP175="","",'Employee Info'!AP175)</f>
        <v/>
      </c>
      <c r="I176" s="100"/>
      <c r="J176" s="100" t="str">
        <f>IF('Employee Info'!AQ175="","",'Employee Info'!AQ175)</f>
        <v/>
      </c>
      <c r="K176" s="100" t="str">
        <f>IF('Employee Info'!AR175="","",'Employee Info'!AR175)</f>
        <v/>
      </c>
      <c r="L176" s="100" t="str">
        <f>IF('Employee Info'!AS175="","",'Employee Info'!AS175)</f>
        <v/>
      </c>
      <c r="M176" s="100" t="str">
        <f>IF('Employee Info'!AT175="","",'Employee Info'!AT175)</f>
        <v/>
      </c>
      <c r="N176" s="101" t="str">
        <f>IF('Employee Info'!K175="","",'Employee Info'!K175)</f>
        <v/>
      </c>
      <c r="O176" s="100" t="str">
        <f>IF('Employee Info'!AK175="","",'Employee Info'!AK175)</f>
        <v/>
      </c>
      <c r="P176" s="100" t="str">
        <f>IF('Employee Info'!AL175="","",'Employee Info'!AL175)</f>
        <v/>
      </c>
      <c r="Q176" s="67" t="b">
        <f t="shared" si="2"/>
        <v>0</v>
      </c>
    </row>
    <row r="177" spans="1:17" ht="13.5" hidden="1">
      <c r="A177" s="64" t="str">
        <f>IF('Employee Info'!D176="","",'Employee Info'!D176)</f>
        <v/>
      </c>
      <c r="B177" s="100" t="str">
        <f>IF('Employee Info'!B176="","",'Employee Info'!B176)</f>
        <v/>
      </c>
      <c r="C177" s="100" t="str">
        <f>IF('Employee Info'!C176="","",'Employee Info'!C176)</f>
        <v/>
      </c>
      <c r="D177" s="100" t="str">
        <f>IF('Employee Info'!A176="","",'Employee Info'!A176)</f>
        <v/>
      </c>
      <c r="E177" s="100"/>
      <c r="F177" s="101" t="str">
        <f>IF('Employee Info'!E176="","",'Employee Info'!E176)</f>
        <v/>
      </c>
      <c r="G177" s="100" t="str">
        <f>IF('Employee Info'!F176="","",'Employee Info'!F176)</f>
        <v/>
      </c>
      <c r="H177" s="100" t="str">
        <f>IF('Employee Info'!AP176="","",'Employee Info'!AP176)</f>
        <v/>
      </c>
      <c r="I177" s="100"/>
      <c r="J177" s="100" t="str">
        <f>IF('Employee Info'!AQ176="","",'Employee Info'!AQ176)</f>
        <v/>
      </c>
      <c r="K177" s="100" t="str">
        <f>IF('Employee Info'!AR176="","",'Employee Info'!AR176)</f>
        <v/>
      </c>
      <c r="L177" s="100" t="str">
        <f>IF('Employee Info'!AS176="","",'Employee Info'!AS176)</f>
        <v/>
      </c>
      <c r="M177" s="100" t="str">
        <f>IF('Employee Info'!AT176="","",'Employee Info'!AT176)</f>
        <v/>
      </c>
      <c r="N177" s="101" t="str">
        <f>IF('Employee Info'!K176="","",'Employee Info'!K176)</f>
        <v/>
      </c>
      <c r="O177" s="100" t="str">
        <f>IF('Employee Info'!AK176="","",'Employee Info'!AK176)</f>
        <v/>
      </c>
      <c r="P177" s="100" t="str">
        <f>IF('Employee Info'!AL176="","",'Employee Info'!AL176)</f>
        <v/>
      </c>
      <c r="Q177" s="67" t="b">
        <f t="shared" si="2"/>
        <v>0</v>
      </c>
    </row>
    <row r="178" spans="1:17" ht="13.5" hidden="1">
      <c r="A178" s="64" t="str">
        <f>IF('Employee Info'!D177="","",'Employee Info'!D177)</f>
        <v/>
      </c>
      <c r="B178" s="100" t="str">
        <f>IF('Employee Info'!B177="","",'Employee Info'!B177)</f>
        <v/>
      </c>
      <c r="C178" s="100" t="str">
        <f>IF('Employee Info'!C177="","",'Employee Info'!C177)</f>
        <v/>
      </c>
      <c r="D178" s="100" t="str">
        <f>IF('Employee Info'!A177="","",'Employee Info'!A177)</f>
        <v/>
      </c>
      <c r="E178" s="100"/>
      <c r="F178" s="101" t="str">
        <f>IF('Employee Info'!E177="","",'Employee Info'!E177)</f>
        <v/>
      </c>
      <c r="G178" s="100" t="str">
        <f>IF('Employee Info'!F177="","",'Employee Info'!F177)</f>
        <v/>
      </c>
      <c r="H178" s="100" t="str">
        <f>IF('Employee Info'!AP177="","",'Employee Info'!AP177)</f>
        <v/>
      </c>
      <c r="I178" s="100"/>
      <c r="J178" s="100" t="str">
        <f>IF('Employee Info'!AQ177="","",'Employee Info'!AQ177)</f>
        <v/>
      </c>
      <c r="K178" s="100" t="str">
        <f>IF('Employee Info'!AR177="","",'Employee Info'!AR177)</f>
        <v/>
      </c>
      <c r="L178" s="100" t="str">
        <f>IF('Employee Info'!AS177="","",'Employee Info'!AS177)</f>
        <v/>
      </c>
      <c r="M178" s="100" t="str">
        <f>IF('Employee Info'!AT177="","",'Employee Info'!AT177)</f>
        <v/>
      </c>
      <c r="N178" s="101" t="str">
        <f>IF('Employee Info'!K177="","",'Employee Info'!K177)</f>
        <v/>
      </c>
      <c r="O178" s="100" t="str">
        <f>IF('Employee Info'!AK177="","",'Employee Info'!AK177)</f>
        <v/>
      </c>
      <c r="P178" s="100" t="str">
        <f>IF('Employee Info'!AL177="","",'Employee Info'!AL177)</f>
        <v/>
      </c>
      <c r="Q178" s="67" t="b">
        <f t="shared" si="2"/>
        <v>0</v>
      </c>
    </row>
    <row r="179" spans="1:17" ht="13.5" hidden="1">
      <c r="A179" s="64" t="str">
        <f>IF('Employee Info'!D178="","",'Employee Info'!D178)</f>
        <v/>
      </c>
      <c r="B179" s="100" t="str">
        <f>IF('Employee Info'!B178="","",'Employee Info'!B178)</f>
        <v/>
      </c>
      <c r="C179" s="100" t="str">
        <f>IF('Employee Info'!C178="","",'Employee Info'!C178)</f>
        <v/>
      </c>
      <c r="D179" s="100" t="str">
        <f>IF('Employee Info'!A178="","",'Employee Info'!A178)</f>
        <v/>
      </c>
      <c r="E179" s="100"/>
      <c r="F179" s="101" t="str">
        <f>IF('Employee Info'!E178="","",'Employee Info'!E178)</f>
        <v/>
      </c>
      <c r="G179" s="100" t="str">
        <f>IF('Employee Info'!F178="","",'Employee Info'!F178)</f>
        <v/>
      </c>
      <c r="H179" s="100" t="str">
        <f>IF('Employee Info'!AP178="","",'Employee Info'!AP178)</f>
        <v/>
      </c>
      <c r="I179" s="100"/>
      <c r="J179" s="100" t="str">
        <f>IF('Employee Info'!AQ178="","",'Employee Info'!AQ178)</f>
        <v/>
      </c>
      <c r="K179" s="100" t="str">
        <f>IF('Employee Info'!AR178="","",'Employee Info'!AR178)</f>
        <v/>
      </c>
      <c r="L179" s="100" t="str">
        <f>IF('Employee Info'!AS178="","",'Employee Info'!AS178)</f>
        <v/>
      </c>
      <c r="M179" s="100" t="str">
        <f>IF('Employee Info'!AT178="","",'Employee Info'!AT178)</f>
        <v/>
      </c>
      <c r="N179" s="101" t="str">
        <f>IF('Employee Info'!K178="","",'Employee Info'!K178)</f>
        <v/>
      </c>
      <c r="O179" s="100" t="str">
        <f>IF('Employee Info'!AK178="","",'Employee Info'!AK178)</f>
        <v/>
      </c>
      <c r="P179" s="100" t="str">
        <f>IF('Employee Info'!AL178="","",'Employee Info'!AL178)</f>
        <v/>
      </c>
      <c r="Q179" s="67" t="b">
        <f t="shared" si="2"/>
        <v>0</v>
      </c>
    </row>
    <row r="180" spans="1:17" ht="13.5" hidden="1">
      <c r="A180" s="64" t="str">
        <f>IF('Employee Info'!D179="","",'Employee Info'!D179)</f>
        <v/>
      </c>
      <c r="B180" s="100" t="str">
        <f>IF('Employee Info'!B179="","",'Employee Info'!B179)</f>
        <v/>
      </c>
      <c r="C180" s="100" t="str">
        <f>IF('Employee Info'!C179="","",'Employee Info'!C179)</f>
        <v/>
      </c>
      <c r="D180" s="100" t="str">
        <f>IF('Employee Info'!A179="","",'Employee Info'!A179)</f>
        <v/>
      </c>
      <c r="E180" s="100"/>
      <c r="F180" s="101" t="str">
        <f>IF('Employee Info'!E179="","",'Employee Info'!E179)</f>
        <v/>
      </c>
      <c r="G180" s="100" t="str">
        <f>IF('Employee Info'!F179="","",'Employee Info'!F179)</f>
        <v/>
      </c>
      <c r="H180" s="100" t="str">
        <f>IF('Employee Info'!AP179="","",'Employee Info'!AP179)</f>
        <v/>
      </c>
      <c r="I180" s="100"/>
      <c r="J180" s="100" t="str">
        <f>IF('Employee Info'!AQ179="","",'Employee Info'!AQ179)</f>
        <v/>
      </c>
      <c r="K180" s="100" t="str">
        <f>IF('Employee Info'!AR179="","",'Employee Info'!AR179)</f>
        <v/>
      </c>
      <c r="L180" s="100" t="str">
        <f>IF('Employee Info'!AS179="","",'Employee Info'!AS179)</f>
        <v/>
      </c>
      <c r="M180" s="100" t="str">
        <f>IF('Employee Info'!AT179="","",'Employee Info'!AT179)</f>
        <v/>
      </c>
      <c r="N180" s="101" t="str">
        <f>IF('Employee Info'!K179="","",'Employee Info'!K179)</f>
        <v/>
      </c>
      <c r="O180" s="100" t="str">
        <f>IF('Employee Info'!AK179="","",'Employee Info'!AK179)</f>
        <v/>
      </c>
      <c r="P180" s="100" t="str">
        <f>IF('Employee Info'!AL179="","",'Employee Info'!AL179)</f>
        <v/>
      </c>
      <c r="Q180" s="67" t="b">
        <f t="shared" si="2"/>
        <v>0</v>
      </c>
    </row>
    <row r="181" spans="1:17" ht="13.5" hidden="1">
      <c r="A181" s="64" t="str">
        <f>IF('Employee Info'!D180="","",'Employee Info'!D180)</f>
        <v/>
      </c>
      <c r="B181" s="100" t="str">
        <f>IF('Employee Info'!B180="","",'Employee Info'!B180)</f>
        <v/>
      </c>
      <c r="C181" s="100" t="str">
        <f>IF('Employee Info'!C180="","",'Employee Info'!C180)</f>
        <v/>
      </c>
      <c r="D181" s="100" t="str">
        <f>IF('Employee Info'!A180="","",'Employee Info'!A180)</f>
        <v/>
      </c>
      <c r="E181" s="100"/>
      <c r="F181" s="101" t="str">
        <f>IF('Employee Info'!E180="","",'Employee Info'!E180)</f>
        <v/>
      </c>
      <c r="G181" s="100" t="str">
        <f>IF('Employee Info'!F180="","",'Employee Info'!F180)</f>
        <v/>
      </c>
      <c r="H181" s="100" t="str">
        <f>IF('Employee Info'!AP180="","",'Employee Info'!AP180)</f>
        <v/>
      </c>
      <c r="I181" s="100"/>
      <c r="J181" s="100" t="str">
        <f>IF('Employee Info'!AQ180="","",'Employee Info'!AQ180)</f>
        <v/>
      </c>
      <c r="K181" s="100" t="str">
        <f>IF('Employee Info'!AR180="","",'Employee Info'!AR180)</f>
        <v/>
      </c>
      <c r="L181" s="100" t="str">
        <f>IF('Employee Info'!AS180="","",'Employee Info'!AS180)</f>
        <v/>
      </c>
      <c r="M181" s="100" t="str">
        <f>IF('Employee Info'!AT180="","",'Employee Info'!AT180)</f>
        <v/>
      </c>
      <c r="N181" s="101" t="str">
        <f>IF('Employee Info'!K180="","",'Employee Info'!K180)</f>
        <v/>
      </c>
      <c r="O181" s="100" t="str">
        <f>IF('Employee Info'!AK180="","",'Employee Info'!AK180)</f>
        <v/>
      </c>
      <c r="P181" s="100" t="str">
        <f>IF('Employee Info'!AL180="","",'Employee Info'!AL180)</f>
        <v/>
      </c>
      <c r="Q181" s="67" t="b">
        <f t="shared" si="2"/>
        <v>0</v>
      </c>
    </row>
    <row r="182" spans="1:17" ht="13.5" hidden="1">
      <c r="A182" s="64" t="str">
        <f>IF('Employee Info'!D181="","",'Employee Info'!D181)</f>
        <v/>
      </c>
      <c r="B182" s="100" t="str">
        <f>IF('Employee Info'!B181="","",'Employee Info'!B181)</f>
        <v/>
      </c>
      <c r="C182" s="100" t="str">
        <f>IF('Employee Info'!C181="","",'Employee Info'!C181)</f>
        <v/>
      </c>
      <c r="D182" s="100" t="str">
        <f>IF('Employee Info'!A181="","",'Employee Info'!A181)</f>
        <v/>
      </c>
      <c r="E182" s="100"/>
      <c r="F182" s="101" t="str">
        <f>IF('Employee Info'!E181="","",'Employee Info'!E181)</f>
        <v/>
      </c>
      <c r="G182" s="100" t="str">
        <f>IF('Employee Info'!F181="","",'Employee Info'!F181)</f>
        <v/>
      </c>
      <c r="H182" s="100" t="str">
        <f>IF('Employee Info'!AP181="","",'Employee Info'!AP181)</f>
        <v/>
      </c>
      <c r="I182" s="100"/>
      <c r="J182" s="100" t="str">
        <f>IF('Employee Info'!AQ181="","",'Employee Info'!AQ181)</f>
        <v/>
      </c>
      <c r="K182" s="100" t="str">
        <f>IF('Employee Info'!AR181="","",'Employee Info'!AR181)</f>
        <v/>
      </c>
      <c r="L182" s="100" t="str">
        <f>IF('Employee Info'!AS181="","",'Employee Info'!AS181)</f>
        <v/>
      </c>
      <c r="M182" s="100" t="str">
        <f>IF('Employee Info'!AT181="","",'Employee Info'!AT181)</f>
        <v/>
      </c>
      <c r="N182" s="101" t="str">
        <f>IF('Employee Info'!K181="","",'Employee Info'!K181)</f>
        <v/>
      </c>
      <c r="O182" s="100" t="str">
        <f>IF('Employee Info'!AK181="","",'Employee Info'!AK181)</f>
        <v/>
      </c>
      <c r="P182" s="100" t="str">
        <f>IF('Employee Info'!AL181="","",'Employee Info'!AL181)</f>
        <v/>
      </c>
      <c r="Q182" s="67" t="b">
        <f t="shared" si="2"/>
        <v>0</v>
      </c>
    </row>
    <row r="183" spans="1:17" ht="13.5" hidden="1">
      <c r="A183" s="64" t="str">
        <f>IF('Employee Info'!D182="","",'Employee Info'!D182)</f>
        <v/>
      </c>
      <c r="B183" s="100" t="str">
        <f>IF('Employee Info'!B182="","",'Employee Info'!B182)</f>
        <v/>
      </c>
      <c r="C183" s="100" t="str">
        <f>IF('Employee Info'!C182="","",'Employee Info'!C182)</f>
        <v/>
      </c>
      <c r="D183" s="100" t="str">
        <f>IF('Employee Info'!A182="","",'Employee Info'!A182)</f>
        <v/>
      </c>
      <c r="E183" s="100"/>
      <c r="F183" s="101" t="str">
        <f>IF('Employee Info'!E182="","",'Employee Info'!E182)</f>
        <v/>
      </c>
      <c r="G183" s="100" t="str">
        <f>IF('Employee Info'!F182="","",'Employee Info'!F182)</f>
        <v/>
      </c>
      <c r="H183" s="100" t="str">
        <f>IF('Employee Info'!AP182="","",'Employee Info'!AP182)</f>
        <v/>
      </c>
      <c r="I183" s="100"/>
      <c r="J183" s="100" t="str">
        <f>IF('Employee Info'!AQ182="","",'Employee Info'!AQ182)</f>
        <v/>
      </c>
      <c r="K183" s="100" t="str">
        <f>IF('Employee Info'!AR182="","",'Employee Info'!AR182)</f>
        <v/>
      </c>
      <c r="L183" s="100" t="str">
        <f>IF('Employee Info'!AS182="","",'Employee Info'!AS182)</f>
        <v/>
      </c>
      <c r="M183" s="100" t="str">
        <f>IF('Employee Info'!AT182="","",'Employee Info'!AT182)</f>
        <v/>
      </c>
      <c r="N183" s="101" t="str">
        <f>IF('Employee Info'!K182="","",'Employee Info'!K182)</f>
        <v/>
      </c>
      <c r="O183" s="100" t="str">
        <f>IF('Employee Info'!AK182="","",'Employee Info'!AK182)</f>
        <v/>
      </c>
      <c r="P183" s="100" t="str">
        <f>IF('Employee Info'!AL182="","",'Employee Info'!AL182)</f>
        <v/>
      </c>
      <c r="Q183" s="67" t="b">
        <f t="shared" si="2"/>
        <v>0</v>
      </c>
    </row>
    <row r="184" spans="1:17" ht="13.5" hidden="1">
      <c r="A184" s="64" t="str">
        <f>IF('Employee Info'!D183="","",'Employee Info'!D183)</f>
        <v/>
      </c>
      <c r="B184" s="100" t="str">
        <f>IF('Employee Info'!B183="","",'Employee Info'!B183)</f>
        <v/>
      </c>
      <c r="C184" s="100" t="str">
        <f>IF('Employee Info'!C183="","",'Employee Info'!C183)</f>
        <v/>
      </c>
      <c r="D184" s="100" t="str">
        <f>IF('Employee Info'!A183="","",'Employee Info'!A183)</f>
        <v/>
      </c>
      <c r="E184" s="100"/>
      <c r="F184" s="101" t="str">
        <f>IF('Employee Info'!E183="","",'Employee Info'!E183)</f>
        <v/>
      </c>
      <c r="G184" s="100" t="str">
        <f>IF('Employee Info'!F183="","",'Employee Info'!F183)</f>
        <v/>
      </c>
      <c r="H184" s="100" t="str">
        <f>IF('Employee Info'!AP183="","",'Employee Info'!AP183)</f>
        <v/>
      </c>
      <c r="I184" s="100"/>
      <c r="J184" s="100" t="str">
        <f>IF('Employee Info'!AQ183="","",'Employee Info'!AQ183)</f>
        <v/>
      </c>
      <c r="K184" s="100" t="str">
        <f>IF('Employee Info'!AR183="","",'Employee Info'!AR183)</f>
        <v/>
      </c>
      <c r="L184" s="100" t="str">
        <f>IF('Employee Info'!AS183="","",'Employee Info'!AS183)</f>
        <v/>
      </c>
      <c r="M184" s="100" t="str">
        <f>IF('Employee Info'!AT183="","",'Employee Info'!AT183)</f>
        <v/>
      </c>
      <c r="N184" s="101" t="str">
        <f>IF('Employee Info'!K183="","",'Employee Info'!K183)</f>
        <v/>
      </c>
      <c r="O184" s="100" t="str">
        <f>IF('Employee Info'!AK183="","",'Employee Info'!AK183)</f>
        <v/>
      </c>
      <c r="P184" s="100" t="str">
        <f>IF('Employee Info'!AL183="","",'Employee Info'!AL183)</f>
        <v/>
      </c>
      <c r="Q184" s="67" t="b">
        <f t="shared" si="2"/>
        <v>0</v>
      </c>
    </row>
    <row r="185" spans="1:17" ht="13.5" hidden="1">
      <c r="A185" s="64" t="str">
        <f>IF('Employee Info'!D184="","",'Employee Info'!D184)</f>
        <v/>
      </c>
      <c r="B185" s="100" t="str">
        <f>IF('Employee Info'!B184="","",'Employee Info'!B184)</f>
        <v/>
      </c>
      <c r="C185" s="100" t="str">
        <f>IF('Employee Info'!C184="","",'Employee Info'!C184)</f>
        <v/>
      </c>
      <c r="D185" s="100" t="str">
        <f>IF('Employee Info'!A184="","",'Employee Info'!A184)</f>
        <v/>
      </c>
      <c r="E185" s="100"/>
      <c r="F185" s="101" t="str">
        <f>IF('Employee Info'!E184="","",'Employee Info'!E184)</f>
        <v/>
      </c>
      <c r="G185" s="100" t="str">
        <f>IF('Employee Info'!F184="","",'Employee Info'!F184)</f>
        <v/>
      </c>
      <c r="H185" s="100" t="str">
        <f>IF('Employee Info'!AP184="","",'Employee Info'!AP184)</f>
        <v/>
      </c>
      <c r="I185" s="100"/>
      <c r="J185" s="100" t="str">
        <f>IF('Employee Info'!AQ184="","",'Employee Info'!AQ184)</f>
        <v/>
      </c>
      <c r="K185" s="100" t="str">
        <f>IF('Employee Info'!AR184="","",'Employee Info'!AR184)</f>
        <v/>
      </c>
      <c r="L185" s="100" t="str">
        <f>IF('Employee Info'!AS184="","",'Employee Info'!AS184)</f>
        <v/>
      </c>
      <c r="M185" s="100" t="str">
        <f>IF('Employee Info'!AT184="","",'Employee Info'!AT184)</f>
        <v/>
      </c>
      <c r="N185" s="101" t="str">
        <f>IF('Employee Info'!K184="","",'Employee Info'!K184)</f>
        <v/>
      </c>
      <c r="O185" s="100" t="str">
        <f>IF('Employee Info'!AK184="","",'Employee Info'!AK184)</f>
        <v/>
      </c>
      <c r="P185" s="100" t="str">
        <f>IF('Employee Info'!AL184="","",'Employee Info'!AL184)</f>
        <v/>
      </c>
      <c r="Q185" s="67" t="b">
        <f t="shared" si="2"/>
        <v>0</v>
      </c>
    </row>
    <row r="186" spans="1:17" ht="13.5" hidden="1">
      <c r="A186" s="64" t="str">
        <f>IF('Employee Info'!D185="","",'Employee Info'!D185)</f>
        <v/>
      </c>
      <c r="B186" s="100" t="str">
        <f>IF('Employee Info'!B185="","",'Employee Info'!B185)</f>
        <v/>
      </c>
      <c r="C186" s="100" t="str">
        <f>IF('Employee Info'!C185="","",'Employee Info'!C185)</f>
        <v/>
      </c>
      <c r="D186" s="100" t="str">
        <f>IF('Employee Info'!A185="","",'Employee Info'!A185)</f>
        <v/>
      </c>
      <c r="E186" s="100"/>
      <c r="F186" s="101" t="str">
        <f>IF('Employee Info'!E185="","",'Employee Info'!E185)</f>
        <v/>
      </c>
      <c r="G186" s="100" t="str">
        <f>IF('Employee Info'!F185="","",'Employee Info'!F185)</f>
        <v/>
      </c>
      <c r="H186" s="100" t="str">
        <f>IF('Employee Info'!AP185="","",'Employee Info'!AP185)</f>
        <v/>
      </c>
      <c r="I186" s="100"/>
      <c r="J186" s="100" t="str">
        <f>IF('Employee Info'!AQ185="","",'Employee Info'!AQ185)</f>
        <v/>
      </c>
      <c r="K186" s="100" t="str">
        <f>IF('Employee Info'!AR185="","",'Employee Info'!AR185)</f>
        <v/>
      </c>
      <c r="L186" s="100" t="str">
        <f>IF('Employee Info'!AS185="","",'Employee Info'!AS185)</f>
        <v/>
      </c>
      <c r="M186" s="100" t="str">
        <f>IF('Employee Info'!AT185="","",'Employee Info'!AT185)</f>
        <v/>
      </c>
      <c r="N186" s="101" t="str">
        <f>IF('Employee Info'!K185="","",'Employee Info'!K185)</f>
        <v/>
      </c>
      <c r="O186" s="100" t="str">
        <f>IF('Employee Info'!AK185="","",'Employee Info'!AK185)</f>
        <v/>
      </c>
      <c r="P186" s="100" t="str">
        <f>IF('Employee Info'!AL185="","",'Employee Info'!AL185)</f>
        <v/>
      </c>
      <c r="Q186" s="67" t="b">
        <f t="shared" si="2"/>
        <v>0</v>
      </c>
    </row>
    <row r="187" spans="1:17" ht="13.5" hidden="1">
      <c r="A187" s="64" t="str">
        <f>IF('Employee Info'!D186="","",'Employee Info'!D186)</f>
        <v/>
      </c>
      <c r="B187" s="100" t="str">
        <f>IF('Employee Info'!B186="","",'Employee Info'!B186)</f>
        <v/>
      </c>
      <c r="C187" s="100" t="str">
        <f>IF('Employee Info'!C186="","",'Employee Info'!C186)</f>
        <v/>
      </c>
      <c r="D187" s="100" t="str">
        <f>IF('Employee Info'!A186="","",'Employee Info'!A186)</f>
        <v/>
      </c>
      <c r="E187" s="100"/>
      <c r="F187" s="101" t="str">
        <f>IF('Employee Info'!E186="","",'Employee Info'!E186)</f>
        <v/>
      </c>
      <c r="G187" s="100" t="str">
        <f>IF('Employee Info'!F186="","",'Employee Info'!F186)</f>
        <v/>
      </c>
      <c r="H187" s="100" t="str">
        <f>IF('Employee Info'!AP186="","",'Employee Info'!AP186)</f>
        <v/>
      </c>
      <c r="I187" s="100"/>
      <c r="J187" s="100" t="str">
        <f>IF('Employee Info'!AQ186="","",'Employee Info'!AQ186)</f>
        <v/>
      </c>
      <c r="K187" s="100" t="str">
        <f>IF('Employee Info'!AR186="","",'Employee Info'!AR186)</f>
        <v/>
      </c>
      <c r="L187" s="100" t="str">
        <f>IF('Employee Info'!AS186="","",'Employee Info'!AS186)</f>
        <v/>
      </c>
      <c r="M187" s="100" t="str">
        <f>IF('Employee Info'!AT186="","",'Employee Info'!AT186)</f>
        <v/>
      </c>
      <c r="N187" s="101" t="str">
        <f>IF('Employee Info'!K186="","",'Employee Info'!K186)</f>
        <v/>
      </c>
      <c r="O187" s="100" t="str">
        <f>IF('Employee Info'!AK186="","",'Employee Info'!AK186)</f>
        <v/>
      </c>
      <c r="P187" s="100" t="str">
        <f>IF('Employee Info'!AL186="","",'Employee Info'!AL186)</f>
        <v/>
      </c>
      <c r="Q187" s="67" t="b">
        <f t="shared" si="2"/>
        <v>0</v>
      </c>
    </row>
    <row r="188" spans="1:17" ht="13.5" hidden="1">
      <c r="A188" s="64" t="str">
        <f>IF('Employee Info'!D187="","",'Employee Info'!D187)</f>
        <v/>
      </c>
      <c r="B188" s="100" t="str">
        <f>IF('Employee Info'!B187="","",'Employee Info'!B187)</f>
        <v/>
      </c>
      <c r="C188" s="100" t="str">
        <f>IF('Employee Info'!C187="","",'Employee Info'!C187)</f>
        <v/>
      </c>
      <c r="D188" s="100" t="str">
        <f>IF('Employee Info'!A187="","",'Employee Info'!A187)</f>
        <v/>
      </c>
      <c r="E188" s="100"/>
      <c r="F188" s="101" t="str">
        <f>IF('Employee Info'!E187="","",'Employee Info'!E187)</f>
        <v/>
      </c>
      <c r="G188" s="100" t="str">
        <f>IF('Employee Info'!F187="","",'Employee Info'!F187)</f>
        <v/>
      </c>
      <c r="H188" s="100" t="str">
        <f>IF('Employee Info'!AP187="","",'Employee Info'!AP187)</f>
        <v/>
      </c>
      <c r="I188" s="100"/>
      <c r="J188" s="100" t="str">
        <f>IF('Employee Info'!AQ187="","",'Employee Info'!AQ187)</f>
        <v/>
      </c>
      <c r="K188" s="100" t="str">
        <f>IF('Employee Info'!AR187="","",'Employee Info'!AR187)</f>
        <v/>
      </c>
      <c r="L188" s="100" t="str">
        <f>IF('Employee Info'!AS187="","",'Employee Info'!AS187)</f>
        <v/>
      </c>
      <c r="M188" s="100" t="str">
        <f>IF('Employee Info'!AT187="","",'Employee Info'!AT187)</f>
        <v/>
      </c>
      <c r="N188" s="101" t="str">
        <f>IF('Employee Info'!K187="","",'Employee Info'!K187)</f>
        <v/>
      </c>
      <c r="O188" s="100" t="str">
        <f>IF('Employee Info'!AK187="","",'Employee Info'!AK187)</f>
        <v/>
      </c>
      <c r="P188" s="100" t="str">
        <f>IF('Employee Info'!AL187="","",'Employee Info'!AL187)</f>
        <v/>
      </c>
      <c r="Q188" s="67" t="b">
        <f t="shared" si="2"/>
        <v>0</v>
      </c>
    </row>
    <row r="189" spans="1:17" ht="13.5" hidden="1">
      <c r="A189" s="64" t="str">
        <f>IF('Employee Info'!D188="","",'Employee Info'!D188)</f>
        <v/>
      </c>
      <c r="B189" s="100" t="str">
        <f>IF('Employee Info'!B188="","",'Employee Info'!B188)</f>
        <v/>
      </c>
      <c r="C189" s="100" t="str">
        <f>IF('Employee Info'!C188="","",'Employee Info'!C188)</f>
        <v/>
      </c>
      <c r="D189" s="100" t="str">
        <f>IF('Employee Info'!A188="","",'Employee Info'!A188)</f>
        <v/>
      </c>
      <c r="E189" s="100"/>
      <c r="F189" s="101" t="str">
        <f>IF('Employee Info'!E188="","",'Employee Info'!E188)</f>
        <v/>
      </c>
      <c r="G189" s="100" t="str">
        <f>IF('Employee Info'!F188="","",'Employee Info'!F188)</f>
        <v/>
      </c>
      <c r="H189" s="100" t="str">
        <f>IF('Employee Info'!AP188="","",'Employee Info'!AP188)</f>
        <v/>
      </c>
      <c r="I189" s="100"/>
      <c r="J189" s="100" t="str">
        <f>IF('Employee Info'!AQ188="","",'Employee Info'!AQ188)</f>
        <v/>
      </c>
      <c r="K189" s="100" t="str">
        <f>IF('Employee Info'!AR188="","",'Employee Info'!AR188)</f>
        <v/>
      </c>
      <c r="L189" s="100" t="str">
        <f>IF('Employee Info'!AS188="","",'Employee Info'!AS188)</f>
        <v/>
      </c>
      <c r="M189" s="100" t="str">
        <f>IF('Employee Info'!AT188="","",'Employee Info'!AT188)</f>
        <v/>
      </c>
      <c r="N189" s="101" t="str">
        <f>IF('Employee Info'!K188="","",'Employee Info'!K188)</f>
        <v/>
      </c>
      <c r="O189" s="100" t="str">
        <f>IF('Employee Info'!AK188="","",'Employee Info'!AK188)</f>
        <v/>
      </c>
      <c r="P189" s="100" t="str">
        <f>IF('Employee Info'!AL188="","",'Employee Info'!AL188)</f>
        <v/>
      </c>
      <c r="Q189" s="67" t="b">
        <f t="shared" si="2"/>
        <v>0</v>
      </c>
    </row>
    <row r="190" spans="1:17" ht="13.5" hidden="1">
      <c r="A190" s="64" t="str">
        <f>IF('Employee Info'!D189="","",'Employee Info'!D189)</f>
        <v/>
      </c>
      <c r="B190" s="100" t="str">
        <f>IF('Employee Info'!B189="","",'Employee Info'!B189)</f>
        <v/>
      </c>
      <c r="C190" s="100" t="str">
        <f>IF('Employee Info'!C189="","",'Employee Info'!C189)</f>
        <v/>
      </c>
      <c r="D190" s="100" t="str">
        <f>IF('Employee Info'!A189="","",'Employee Info'!A189)</f>
        <v/>
      </c>
      <c r="E190" s="100"/>
      <c r="F190" s="101" t="str">
        <f>IF('Employee Info'!E189="","",'Employee Info'!E189)</f>
        <v/>
      </c>
      <c r="G190" s="100" t="str">
        <f>IF('Employee Info'!F189="","",'Employee Info'!F189)</f>
        <v/>
      </c>
      <c r="H190" s="100" t="str">
        <f>IF('Employee Info'!AP189="","",'Employee Info'!AP189)</f>
        <v/>
      </c>
      <c r="I190" s="100"/>
      <c r="J190" s="100" t="str">
        <f>IF('Employee Info'!AQ189="","",'Employee Info'!AQ189)</f>
        <v/>
      </c>
      <c r="K190" s="100" t="str">
        <f>IF('Employee Info'!AR189="","",'Employee Info'!AR189)</f>
        <v/>
      </c>
      <c r="L190" s="100" t="str">
        <f>IF('Employee Info'!AS189="","",'Employee Info'!AS189)</f>
        <v/>
      </c>
      <c r="M190" s="100" t="str">
        <f>IF('Employee Info'!AT189="","",'Employee Info'!AT189)</f>
        <v/>
      </c>
      <c r="N190" s="101" t="str">
        <f>IF('Employee Info'!K189="","",'Employee Info'!K189)</f>
        <v/>
      </c>
      <c r="O190" s="100" t="str">
        <f>IF('Employee Info'!AK189="","",'Employee Info'!AK189)</f>
        <v/>
      </c>
      <c r="P190" s="100" t="str">
        <f>IF('Employee Info'!AL189="","",'Employee Info'!AL189)</f>
        <v/>
      </c>
      <c r="Q190" s="67" t="b">
        <f t="shared" si="2"/>
        <v>0</v>
      </c>
    </row>
    <row r="191" spans="1:17" ht="13.5" hidden="1">
      <c r="A191" s="64" t="str">
        <f>IF('Employee Info'!D190="","",'Employee Info'!D190)</f>
        <v/>
      </c>
      <c r="B191" s="100" t="str">
        <f>IF('Employee Info'!B190="","",'Employee Info'!B190)</f>
        <v/>
      </c>
      <c r="C191" s="100" t="str">
        <f>IF('Employee Info'!C190="","",'Employee Info'!C190)</f>
        <v/>
      </c>
      <c r="D191" s="100" t="str">
        <f>IF('Employee Info'!A190="","",'Employee Info'!A190)</f>
        <v/>
      </c>
      <c r="E191" s="100"/>
      <c r="F191" s="101" t="str">
        <f>IF('Employee Info'!E190="","",'Employee Info'!E190)</f>
        <v/>
      </c>
      <c r="G191" s="100" t="str">
        <f>IF('Employee Info'!F190="","",'Employee Info'!F190)</f>
        <v/>
      </c>
      <c r="H191" s="100" t="str">
        <f>IF('Employee Info'!AP190="","",'Employee Info'!AP190)</f>
        <v/>
      </c>
      <c r="I191" s="100"/>
      <c r="J191" s="100" t="str">
        <f>IF('Employee Info'!AQ190="","",'Employee Info'!AQ190)</f>
        <v/>
      </c>
      <c r="K191" s="100" t="str">
        <f>IF('Employee Info'!AR190="","",'Employee Info'!AR190)</f>
        <v/>
      </c>
      <c r="L191" s="100" t="str">
        <f>IF('Employee Info'!AS190="","",'Employee Info'!AS190)</f>
        <v/>
      </c>
      <c r="M191" s="100" t="str">
        <f>IF('Employee Info'!AT190="","",'Employee Info'!AT190)</f>
        <v/>
      </c>
      <c r="N191" s="101" t="str">
        <f>IF('Employee Info'!K190="","",'Employee Info'!K190)</f>
        <v/>
      </c>
      <c r="O191" s="100" t="str">
        <f>IF('Employee Info'!AK190="","",'Employee Info'!AK190)</f>
        <v/>
      </c>
      <c r="P191" s="100" t="str">
        <f>IF('Employee Info'!AL190="","",'Employee Info'!AL190)</f>
        <v/>
      </c>
      <c r="Q191" s="67" t="b">
        <f t="shared" si="2"/>
        <v>0</v>
      </c>
    </row>
    <row r="192" spans="1:17" ht="13.5" hidden="1">
      <c r="A192" s="64" t="str">
        <f>IF('Employee Info'!D191="","",'Employee Info'!D191)</f>
        <v/>
      </c>
      <c r="B192" s="100" t="str">
        <f>IF('Employee Info'!B191="","",'Employee Info'!B191)</f>
        <v/>
      </c>
      <c r="C192" s="100" t="str">
        <f>IF('Employee Info'!C191="","",'Employee Info'!C191)</f>
        <v/>
      </c>
      <c r="D192" s="100" t="str">
        <f>IF('Employee Info'!A191="","",'Employee Info'!A191)</f>
        <v/>
      </c>
      <c r="E192" s="100"/>
      <c r="F192" s="101" t="str">
        <f>IF('Employee Info'!E191="","",'Employee Info'!E191)</f>
        <v/>
      </c>
      <c r="G192" s="100" t="str">
        <f>IF('Employee Info'!F191="","",'Employee Info'!F191)</f>
        <v/>
      </c>
      <c r="H192" s="100" t="str">
        <f>IF('Employee Info'!AP191="","",'Employee Info'!AP191)</f>
        <v/>
      </c>
      <c r="I192" s="100"/>
      <c r="J192" s="100" t="str">
        <f>IF('Employee Info'!AQ191="","",'Employee Info'!AQ191)</f>
        <v/>
      </c>
      <c r="K192" s="100" t="str">
        <f>IF('Employee Info'!AR191="","",'Employee Info'!AR191)</f>
        <v/>
      </c>
      <c r="L192" s="100" t="str">
        <f>IF('Employee Info'!AS191="","",'Employee Info'!AS191)</f>
        <v/>
      </c>
      <c r="M192" s="100" t="str">
        <f>IF('Employee Info'!AT191="","",'Employee Info'!AT191)</f>
        <v/>
      </c>
      <c r="N192" s="101" t="str">
        <f>IF('Employee Info'!K191="","",'Employee Info'!K191)</f>
        <v/>
      </c>
      <c r="O192" s="100" t="str">
        <f>IF('Employee Info'!AK191="","",'Employee Info'!AK191)</f>
        <v/>
      </c>
      <c r="P192" s="100" t="str">
        <f>IF('Employee Info'!AL191="","",'Employee Info'!AL191)</f>
        <v/>
      </c>
      <c r="Q192" s="67" t="b">
        <f t="shared" si="2"/>
        <v>0</v>
      </c>
    </row>
    <row r="193" spans="1:17" ht="13.5" hidden="1">
      <c r="A193" s="64" t="str">
        <f>IF('Employee Info'!D192="","",'Employee Info'!D192)</f>
        <v/>
      </c>
      <c r="B193" s="100" t="str">
        <f>IF('Employee Info'!B192="","",'Employee Info'!B192)</f>
        <v/>
      </c>
      <c r="C193" s="100" t="str">
        <f>IF('Employee Info'!C192="","",'Employee Info'!C192)</f>
        <v/>
      </c>
      <c r="D193" s="100" t="str">
        <f>IF('Employee Info'!A192="","",'Employee Info'!A192)</f>
        <v/>
      </c>
      <c r="E193" s="100"/>
      <c r="F193" s="101" t="str">
        <f>IF('Employee Info'!E192="","",'Employee Info'!E192)</f>
        <v/>
      </c>
      <c r="G193" s="100" t="str">
        <f>IF('Employee Info'!F192="","",'Employee Info'!F192)</f>
        <v/>
      </c>
      <c r="H193" s="100" t="str">
        <f>IF('Employee Info'!AP192="","",'Employee Info'!AP192)</f>
        <v/>
      </c>
      <c r="I193" s="100"/>
      <c r="J193" s="100" t="str">
        <f>IF('Employee Info'!AQ192="","",'Employee Info'!AQ192)</f>
        <v/>
      </c>
      <c r="K193" s="100" t="str">
        <f>IF('Employee Info'!AR192="","",'Employee Info'!AR192)</f>
        <v/>
      </c>
      <c r="L193" s="100" t="str">
        <f>IF('Employee Info'!AS192="","",'Employee Info'!AS192)</f>
        <v/>
      </c>
      <c r="M193" s="100" t="str">
        <f>IF('Employee Info'!AT192="","",'Employee Info'!AT192)</f>
        <v/>
      </c>
      <c r="N193" s="101" t="str">
        <f>IF('Employee Info'!K192="","",'Employee Info'!K192)</f>
        <v/>
      </c>
      <c r="O193" s="100" t="str">
        <f>IF('Employee Info'!AK192="","",'Employee Info'!AK192)</f>
        <v/>
      </c>
      <c r="P193" s="100" t="str">
        <f>IF('Employee Info'!AL192="","",'Employee Info'!AL192)</f>
        <v/>
      </c>
      <c r="Q193" s="67" t="b">
        <f t="shared" si="2"/>
        <v>0</v>
      </c>
    </row>
    <row r="194" spans="1:17" ht="13.5" hidden="1">
      <c r="A194" s="64" t="str">
        <f>IF('Employee Info'!D193="","",'Employee Info'!D193)</f>
        <v/>
      </c>
      <c r="B194" s="100" t="str">
        <f>IF('Employee Info'!B193="","",'Employee Info'!B193)</f>
        <v/>
      </c>
      <c r="C194" s="100" t="str">
        <f>IF('Employee Info'!C193="","",'Employee Info'!C193)</f>
        <v/>
      </c>
      <c r="D194" s="100" t="str">
        <f>IF('Employee Info'!A193="","",'Employee Info'!A193)</f>
        <v/>
      </c>
      <c r="E194" s="100"/>
      <c r="F194" s="101" t="str">
        <f>IF('Employee Info'!E193="","",'Employee Info'!E193)</f>
        <v/>
      </c>
      <c r="G194" s="100" t="str">
        <f>IF('Employee Info'!F193="","",'Employee Info'!F193)</f>
        <v/>
      </c>
      <c r="H194" s="100" t="str">
        <f>IF('Employee Info'!AP193="","",'Employee Info'!AP193)</f>
        <v/>
      </c>
      <c r="I194" s="100"/>
      <c r="J194" s="100" t="str">
        <f>IF('Employee Info'!AQ193="","",'Employee Info'!AQ193)</f>
        <v/>
      </c>
      <c r="K194" s="100" t="str">
        <f>IF('Employee Info'!AR193="","",'Employee Info'!AR193)</f>
        <v/>
      </c>
      <c r="L194" s="100" t="str">
        <f>IF('Employee Info'!AS193="","",'Employee Info'!AS193)</f>
        <v/>
      </c>
      <c r="M194" s="100" t="str">
        <f>IF('Employee Info'!AT193="","",'Employee Info'!AT193)</f>
        <v/>
      </c>
      <c r="N194" s="101" t="str">
        <f>IF('Employee Info'!K193="","",'Employee Info'!K193)</f>
        <v/>
      </c>
      <c r="O194" s="100" t="str">
        <f>IF('Employee Info'!AK193="","",'Employee Info'!AK193)</f>
        <v/>
      </c>
      <c r="P194" s="100" t="str">
        <f>IF('Employee Info'!AL193="","",'Employee Info'!AL193)</f>
        <v/>
      </c>
      <c r="Q194" s="67" t="b">
        <f t="shared" si="2"/>
        <v>0</v>
      </c>
    </row>
    <row r="195" spans="1:17" ht="13.5" hidden="1">
      <c r="A195" s="64" t="str">
        <f>IF('Employee Info'!D194="","",'Employee Info'!D194)</f>
        <v/>
      </c>
      <c r="B195" s="100" t="str">
        <f>IF('Employee Info'!B194="","",'Employee Info'!B194)</f>
        <v/>
      </c>
      <c r="C195" s="100" t="str">
        <f>IF('Employee Info'!C194="","",'Employee Info'!C194)</f>
        <v/>
      </c>
      <c r="D195" s="100" t="str">
        <f>IF('Employee Info'!A194="","",'Employee Info'!A194)</f>
        <v/>
      </c>
      <c r="E195" s="100"/>
      <c r="F195" s="101" t="str">
        <f>IF('Employee Info'!E194="","",'Employee Info'!E194)</f>
        <v/>
      </c>
      <c r="G195" s="100" t="str">
        <f>IF('Employee Info'!F194="","",'Employee Info'!F194)</f>
        <v/>
      </c>
      <c r="H195" s="100" t="str">
        <f>IF('Employee Info'!AP194="","",'Employee Info'!AP194)</f>
        <v/>
      </c>
      <c r="I195" s="100"/>
      <c r="J195" s="100" t="str">
        <f>IF('Employee Info'!AQ194="","",'Employee Info'!AQ194)</f>
        <v/>
      </c>
      <c r="K195" s="100" t="str">
        <f>IF('Employee Info'!AR194="","",'Employee Info'!AR194)</f>
        <v/>
      </c>
      <c r="L195" s="100" t="str">
        <f>IF('Employee Info'!AS194="","",'Employee Info'!AS194)</f>
        <v/>
      </c>
      <c r="M195" s="100" t="str">
        <f>IF('Employee Info'!AT194="","",'Employee Info'!AT194)</f>
        <v/>
      </c>
      <c r="N195" s="101" t="str">
        <f>IF('Employee Info'!K194="","",'Employee Info'!K194)</f>
        <v/>
      </c>
      <c r="O195" s="100" t="str">
        <f>IF('Employee Info'!AK194="","",'Employee Info'!AK194)</f>
        <v/>
      </c>
      <c r="P195" s="100" t="str">
        <f>IF('Employee Info'!AL194="","",'Employee Info'!AL194)</f>
        <v/>
      </c>
      <c r="Q195" s="67" t="b">
        <f t="shared" si="2"/>
        <v>0</v>
      </c>
    </row>
    <row r="196" spans="1:17" ht="13.5" hidden="1">
      <c r="A196" s="64" t="str">
        <f>IF('Employee Info'!D195="","",'Employee Info'!D195)</f>
        <v/>
      </c>
      <c r="B196" s="100" t="str">
        <f>IF('Employee Info'!B195="","",'Employee Info'!B195)</f>
        <v/>
      </c>
      <c r="C196" s="100" t="str">
        <f>IF('Employee Info'!C195="","",'Employee Info'!C195)</f>
        <v/>
      </c>
      <c r="D196" s="100" t="str">
        <f>IF('Employee Info'!A195="","",'Employee Info'!A195)</f>
        <v/>
      </c>
      <c r="E196" s="100"/>
      <c r="F196" s="101" t="str">
        <f>IF('Employee Info'!E195="","",'Employee Info'!E195)</f>
        <v/>
      </c>
      <c r="G196" s="100" t="str">
        <f>IF('Employee Info'!F195="","",'Employee Info'!F195)</f>
        <v/>
      </c>
      <c r="H196" s="100" t="str">
        <f>IF('Employee Info'!AP195="","",'Employee Info'!AP195)</f>
        <v/>
      </c>
      <c r="I196" s="100"/>
      <c r="J196" s="100" t="str">
        <f>IF('Employee Info'!AQ195="","",'Employee Info'!AQ195)</f>
        <v/>
      </c>
      <c r="K196" s="100" t="str">
        <f>IF('Employee Info'!AR195="","",'Employee Info'!AR195)</f>
        <v/>
      </c>
      <c r="L196" s="100" t="str">
        <f>IF('Employee Info'!AS195="","",'Employee Info'!AS195)</f>
        <v/>
      </c>
      <c r="M196" s="100" t="str">
        <f>IF('Employee Info'!AT195="","",'Employee Info'!AT195)</f>
        <v/>
      </c>
      <c r="N196" s="101" t="str">
        <f>IF('Employee Info'!K195="","",'Employee Info'!K195)</f>
        <v/>
      </c>
      <c r="O196" s="100" t="str">
        <f>IF('Employee Info'!AK195="","",'Employee Info'!AK195)</f>
        <v/>
      </c>
      <c r="P196" s="100" t="str">
        <f>IF('Employee Info'!AL195="","",'Employee Info'!AL195)</f>
        <v/>
      </c>
      <c r="Q196" s="67" t="b">
        <f t="shared" ref="Q196:Q259" si="3">OR(P196="Y",O196&lt;&gt;"")</f>
        <v>0</v>
      </c>
    </row>
    <row r="197" spans="1:17" ht="13.5" hidden="1">
      <c r="A197" s="64" t="str">
        <f>IF('Employee Info'!D196="","",'Employee Info'!D196)</f>
        <v/>
      </c>
      <c r="B197" s="100" t="str">
        <f>IF('Employee Info'!B196="","",'Employee Info'!B196)</f>
        <v/>
      </c>
      <c r="C197" s="100" t="str">
        <f>IF('Employee Info'!C196="","",'Employee Info'!C196)</f>
        <v/>
      </c>
      <c r="D197" s="100" t="str">
        <f>IF('Employee Info'!A196="","",'Employee Info'!A196)</f>
        <v/>
      </c>
      <c r="E197" s="100"/>
      <c r="F197" s="101" t="str">
        <f>IF('Employee Info'!E196="","",'Employee Info'!E196)</f>
        <v/>
      </c>
      <c r="G197" s="100" t="str">
        <f>IF('Employee Info'!F196="","",'Employee Info'!F196)</f>
        <v/>
      </c>
      <c r="H197" s="100" t="str">
        <f>IF('Employee Info'!AP196="","",'Employee Info'!AP196)</f>
        <v/>
      </c>
      <c r="I197" s="100"/>
      <c r="J197" s="100" t="str">
        <f>IF('Employee Info'!AQ196="","",'Employee Info'!AQ196)</f>
        <v/>
      </c>
      <c r="K197" s="100" t="str">
        <f>IF('Employee Info'!AR196="","",'Employee Info'!AR196)</f>
        <v/>
      </c>
      <c r="L197" s="100" t="str">
        <f>IF('Employee Info'!AS196="","",'Employee Info'!AS196)</f>
        <v/>
      </c>
      <c r="M197" s="100" t="str">
        <f>IF('Employee Info'!AT196="","",'Employee Info'!AT196)</f>
        <v/>
      </c>
      <c r="N197" s="101" t="str">
        <f>IF('Employee Info'!K196="","",'Employee Info'!K196)</f>
        <v/>
      </c>
      <c r="O197" s="100" t="str">
        <f>IF('Employee Info'!AK196="","",'Employee Info'!AK196)</f>
        <v/>
      </c>
      <c r="P197" s="100" t="str">
        <f>IF('Employee Info'!AL196="","",'Employee Info'!AL196)</f>
        <v/>
      </c>
      <c r="Q197" s="67" t="b">
        <f t="shared" si="3"/>
        <v>0</v>
      </c>
    </row>
    <row r="198" spans="1:17" ht="13.5" hidden="1">
      <c r="A198" s="64" t="str">
        <f>IF('Employee Info'!D197="","",'Employee Info'!D197)</f>
        <v/>
      </c>
      <c r="B198" s="100" t="str">
        <f>IF('Employee Info'!B197="","",'Employee Info'!B197)</f>
        <v/>
      </c>
      <c r="C198" s="100" t="str">
        <f>IF('Employee Info'!C197="","",'Employee Info'!C197)</f>
        <v/>
      </c>
      <c r="D198" s="100" t="str">
        <f>IF('Employee Info'!A197="","",'Employee Info'!A197)</f>
        <v/>
      </c>
      <c r="E198" s="100"/>
      <c r="F198" s="101" t="str">
        <f>IF('Employee Info'!E197="","",'Employee Info'!E197)</f>
        <v/>
      </c>
      <c r="G198" s="100" t="str">
        <f>IF('Employee Info'!F197="","",'Employee Info'!F197)</f>
        <v/>
      </c>
      <c r="H198" s="100" t="str">
        <f>IF('Employee Info'!AP197="","",'Employee Info'!AP197)</f>
        <v/>
      </c>
      <c r="I198" s="100"/>
      <c r="J198" s="100" t="str">
        <f>IF('Employee Info'!AQ197="","",'Employee Info'!AQ197)</f>
        <v/>
      </c>
      <c r="K198" s="100" t="str">
        <f>IF('Employee Info'!AR197="","",'Employee Info'!AR197)</f>
        <v/>
      </c>
      <c r="L198" s="100" t="str">
        <f>IF('Employee Info'!AS197="","",'Employee Info'!AS197)</f>
        <v/>
      </c>
      <c r="M198" s="100" t="str">
        <f>IF('Employee Info'!AT197="","",'Employee Info'!AT197)</f>
        <v/>
      </c>
      <c r="N198" s="101" t="str">
        <f>IF('Employee Info'!K197="","",'Employee Info'!K197)</f>
        <v/>
      </c>
      <c r="O198" s="100" t="str">
        <f>IF('Employee Info'!AK197="","",'Employee Info'!AK197)</f>
        <v/>
      </c>
      <c r="P198" s="100" t="str">
        <f>IF('Employee Info'!AL197="","",'Employee Info'!AL197)</f>
        <v/>
      </c>
      <c r="Q198" s="67" t="b">
        <f t="shared" si="3"/>
        <v>0</v>
      </c>
    </row>
    <row r="199" spans="1:17" ht="13.5" hidden="1">
      <c r="A199" s="64" t="str">
        <f>IF('Employee Info'!D198="","",'Employee Info'!D198)</f>
        <v/>
      </c>
      <c r="B199" s="100" t="str">
        <f>IF('Employee Info'!B198="","",'Employee Info'!B198)</f>
        <v/>
      </c>
      <c r="C199" s="100" t="str">
        <f>IF('Employee Info'!C198="","",'Employee Info'!C198)</f>
        <v/>
      </c>
      <c r="D199" s="100" t="str">
        <f>IF('Employee Info'!A198="","",'Employee Info'!A198)</f>
        <v/>
      </c>
      <c r="E199" s="100"/>
      <c r="F199" s="101" t="str">
        <f>IF('Employee Info'!E198="","",'Employee Info'!E198)</f>
        <v/>
      </c>
      <c r="G199" s="100" t="str">
        <f>IF('Employee Info'!F198="","",'Employee Info'!F198)</f>
        <v/>
      </c>
      <c r="H199" s="100" t="str">
        <f>IF('Employee Info'!AP198="","",'Employee Info'!AP198)</f>
        <v/>
      </c>
      <c r="I199" s="100"/>
      <c r="J199" s="100" t="str">
        <f>IF('Employee Info'!AQ198="","",'Employee Info'!AQ198)</f>
        <v/>
      </c>
      <c r="K199" s="100" t="str">
        <f>IF('Employee Info'!AR198="","",'Employee Info'!AR198)</f>
        <v/>
      </c>
      <c r="L199" s="100" t="str">
        <f>IF('Employee Info'!AS198="","",'Employee Info'!AS198)</f>
        <v/>
      </c>
      <c r="M199" s="100" t="str">
        <f>IF('Employee Info'!AT198="","",'Employee Info'!AT198)</f>
        <v/>
      </c>
      <c r="N199" s="101" t="str">
        <f>IF('Employee Info'!K198="","",'Employee Info'!K198)</f>
        <v/>
      </c>
      <c r="O199" s="100" t="str">
        <f>IF('Employee Info'!AK198="","",'Employee Info'!AK198)</f>
        <v/>
      </c>
      <c r="P199" s="100" t="str">
        <f>IF('Employee Info'!AL198="","",'Employee Info'!AL198)</f>
        <v/>
      </c>
      <c r="Q199" s="67" t="b">
        <f t="shared" si="3"/>
        <v>0</v>
      </c>
    </row>
    <row r="200" spans="1:17" ht="13.5" hidden="1">
      <c r="A200" s="64" t="str">
        <f>IF('Employee Info'!D199="","",'Employee Info'!D199)</f>
        <v/>
      </c>
      <c r="B200" s="100" t="str">
        <f>IF('Employee Info'!B199="","",'Employee Info'!B199)</f>
        <v/>
      </c>
      <c r="C200" s="100" t="str">
        <f>IF('Employee Info'!C199="","",'Employee Info'!C199)</f>
        <v/>
      </c>
      <c r="D200" s="100" t="str">
        <f>IF('Employee Info'!A199="","",'Employee Info'!A199)</f>
        <v/>
      </c>
      <c r="E200" s="100"/>
      <c r="F200" s="101" t="str">
        <f>IF('Employee Info'!E199="","",'Employee Info'!E199)</f>
        <v/>
      </c>
      <c r="G200" s="100" t="str">
        <f>IF('Employee Info'!F199="","",'Employee Info'!F199)</f>
        <v/>
      </c>
      <c r="H200" s="100" t="str">
        <f>IF('Employee Info'!AP199="","",'Employee Info'!AP199)</f>
        <v/>
      </c>
      <c r="I200" s="100"/>
      <c r="J200" s="100" t="str">
        <f>IF('Employee Info'!AQ199="","",'Employee Info'!AQ199)</f>
        <v/>
      </c>
      <c r="K200" s="100" t="str">
        <f>IF('Employee Info'!AR199="","",'Employee Info'!AR199)</f>
        <v/>
      </c>
      <c r="L200" s="100" t="str">
        <f>IF('Employee Info'!AS199="","",'Employee Info'!AS199)</f>
        <v/>
      </c>
      <c r="M200" s="100" t="str">
        <f>IF('Employee Info'!AT199="","",'Employee Info'!AT199)</f>
        <v/>
      </c>
      <c r="N200" s="101" t="str">
        <f>IF('Employee Info'!K199="","",'Employee Info'!K199)</f>
        <v/>
      </c>
      <c r="O200" s="100" t="str">
        <f>IF('Employee Info'!AK199="","",'Employee Info'!AK199)</f>
        <v/>
      </c>
      <c r="P200" s="100" t="str">
        <f>IF('Employee Info'!AL199="","",'Employee Info'!AL199)</f>
        <v/>
      </c>
      <c r="Q200" s="67" t="b">
        <f t="shared" si="3"/>
        <v>0</v>
      </c>
    </row>
    <row r="201" spans="1:17" ht="13.5" hidden="1">
      <c r="A201" s="64" t="str">
        <f>IF('Employee Info'!D200="","",'Employee Info'!D200)</f>
        <v/>
      </c>
      <c r="B201" s="100" t="str">
        <f>IF('Employee Info'!B200="","",'Employee Info'!B200)</f>
        <v/>
      </c>
      <c r="C201" s="100" t="str">
        <f>IF('Employee Info'!C200="","",'Employee Info'!C200)</f>
        <v/>
      </c>
      <c r="D201" s="100" t="str">
        <f>IF('Employee Info'!A200="","",'Employee Info'!A200)</f>
        <v/>
      </c>
      <c r="E201" s="100"/>
      <c r="F201" s="101" t="str">
        <f>IF('Employee Info'!E200="","",'Employee Info'!E200)</f>
        <v/>
      </c>
      <c r="G201" s="100" t="str">
        <f>IF('Employee Info'!F200="","",'Employee Info'!F200)</f>
        <v/>
      </c>
      <c r="H201" s="100" t="str">
        <f>IF('Employee Info'!AP200="","",'Employee Info'!AP200)</f>
        <v/>
      </c>
      <c r="I201" s="100"/>
      <c r="J201" s="100" t="str">
        <f>IF('Employee Info'!AQ200="","",'Employee Info'!AQ200)</f>
        <v/>
      </c>
      <c r="K201" s="100" t="str">
        <f>IF('Employee Info'!AR200="","",'Employee Info'!AR200)</f>
        <v/>
      </c>
      <c r="L201" s="100" t="str">
        <f>IF('Employee Info'!AS200="","",'Employee Info'!AS200)</f>
        <v/>
      </c>
      <c r="M201" s="100" t="str">
        <f>IF('Employee Info'!AT200="","",'Employee Info'!AT200)</f>
        <v/>
      </c>
      <c r="N201" s="101" t="str">
        <f>IF('Employee Info'!K200="","",'Employee Info'!K200)</f>
        <v/>
      </c>
      <c r="O201" s="100" t="str">
        <f>IF('Employee Info'!AK200="","",'Employee Info'!AK200)</f>
        <v/>
      </c>
      <c r="P201" s="100" t="str">
        <f>IF('Employee Info'!AL200="","",'Employee Info'!AL200)</f>
        <v/>
      </c>
      <c r="Q201" s="67" t="b">
        <f t="shared" si="3"/>
        <v>0</v>
      </c>
    </row>
    <row r="202" spans="1:17" ht="13.5" hidden="1">
      <c r="A202" s="64" t="str">
        <f>IF('Employee Info'!D201="","",'Employee Info'!D201)</f>
        <v/>
      </c>
      <c r="B202" s="100" t="str">
        <f>IF('Employee Info'!B201="","",'Employee Info'!B201)</f>
        <v/>
      </c>
      <c r="C202" s="100" t="str">
        <f>IF('Employee Info'!C201="","",'Employee Info'!C201)</f>
        <v/>
      </c>
      <c r="D202" s="100" t="str">
        <f>IF('Employee Info'!A201="","",'Employee Info'!A201)</f>
        <v/>
      </c>
      <c r="E202" s="100"/>
      <c r="F202" s="101" t="str">
        <f>IF('Employee Info'!E201="","",'Employee Info'!E201)</f>
        <v/>
      </c>
      <c r="G202" s="100" t="str">
        <f>IF('Employee Info'!F201="","",'Employee Info'!F201)</f>
        <v/>
      </c>
      <c r="H202" s="100" t="str">
        <f>IF('Employee Info'!AP201="","",'Employee Info'!AP201)</f>
        <v/>
      </c>
      <c r="I202" s="100"/>
      <c r="J202" s="100" t="str">
        <f>IF('Employee Info'!AQ201="","",'Employee Info'!AQ201)</f>
        <v/>
      </c>
      <c r="K202" s="100" t="str">
        <f>IF('Employee Info'!AR201="","",'Employee Info'!AR201)</f>
        <v/>
      </c>
      <c r="L202" s="100" t="str">
        <f>IF('Employee Info'!AS201="","",'Employee Info'!AS201)</f>
        <v/>
      </c>
      <c r="M202" s="100" t="str">
        <f>IF('Employee Info'!AT201="","",'Employee Info'!AT201)</f>
        <v/>
      </c>
      <c r="N202" s="101" t="str">
        <f>IF('Employee Info'!K201="","",'Employee Info'!K201)</f>
        <v/>
      </c>
      <c r="O202" s="100" t="str">
        <f>IF('Employee Info'!AK201="","",'Employee Info'!AK201)</f>
        <v/>
      </c>
      <c r="P202" s="100" t="str">
        <f>IF('Employee Info'!AL201="","",'Employee Info'!AL201)</f>
        <v/>
      </c>
      <c r="Q202" s="67" t="b">
        <f t="shared" si="3"/>
        <v>0</v>
      </c>
    </row>
    <row r="203" spans="1:17" ht="13.5" hidden="1">
      <c r="A203" s="64" t="str">
        <f>IF('Employee Info'!D202="","",'Employee Info'!D202)</f>
        <v/>
      </c>
      <c r="B203" s="100" t="str">
        <f>IF('Employee Info'!B202="","",'Employee Info'!B202)</f>
        <v/>
      </c>
      <c r="C203" s="100" t="str">
        <f>IF('Employee Info'!C202="","",'Employee Info'!C202)</f>
        <v/>
      </c>
      <c r="D203" s="100" t="str">
        <f>IF('Employee Info'!A202="","",'Employee Info'!A202)</f>
        <v/>
      </c>
      <c r="E203" s="100"/>
      <c r="F203" s="101" t="str">
        <f>IF('Employee Info'!E202="","",'Employee Info'!E202)</f>
        <v/>
      </c>
      <c r="G203" s="100" t="str">
        <f>IF('Employee Info'!F202="","",'Employee Info'!F202)</f>
        <v/>
      </c>
      <c r="H203" s="100" t="str">
        <f>IF('Employee Info'!AP202="","",'Employee Info'!AP202)</f>
        <v/>
      </c>
      <c r="I203" s="100"/>
      <c r="J203" s="100" t="str">
        <f>IF('Employee Info'!AQ202="","",'Employee Info'!AQ202)</f>
        <v/>
      </c>
      <c r="K203" s="100" t="str">
        <f>IF('Employee Info'!AR202="","",'Employee Info'!AR202)</f>
        <v/>
      </c>
      <c r="L203" s="100" t="str">
        <f>IF('Employee Info'!AS202="","",'Employee Info'!AS202)</f>
        <v/>
      </c>
      <c r="M203" s="100" t="str">
        <f>IF('Employee Info'!AT202="","",'Employee Info'!AT202)</f>
        <v/>
      </c>
      <c r="N203" s="101" t="str">
        <f>IF('Employee Info'!K202="","",'Employee Info'!K202)</f>
        <v/>
      </c>
      <c r="O203" s="100" t="str">
        <f>IF('Employee Info'!AK202="","",'Employee Info'!AK202)</f>
        <v/>
      </c>
      <c r="P203" s="100" t="str">
        <f>IF('Employee Info'!AL202="","",'Employee Info'!AL202)</f>
        <v/>
      </c>
      <c r="Q203" s="67" t="b">
        <f t="shared" si="3"/>
        <v>0</v>
      </c>
    </row>
    <row r="204" spans="1:17" ht="13.5" hidden="1">
      <c r="A204" s="64" t="str">
        <f>IF('Employee Info'!D203="","",'Employee Info'!D203)</f>
        <v/>
      </c>
      <c r="B204" s="100" t="str">
        <f>IF('Employee Info'!B203="","",'Employee Info'!B203)</f>
        <v/>
      </c>
      <c r="C204" s="100" t="str">
        <f>IF('Employee Info'!C203="","",'Employee Info'!C203)</f>
        <v/>
      </c>
      <c r="D204" s="100" t="str">
        <f>IF('Employee Info'!A203="","",'Employee Info'!A203)</f>
        <v/>
      </c>
      <c r="E204" s="100"/>
      <c r="F204" s="101" t="str">
        <f>IF('Employee Info'!E203="","",'Employee Info'!E203)</f>
        <v/>
      </c>
      <c r="G204" s="100" t="str">
        <f>IF('Employee Info'!F203="","",'Employee Info'!F203)</f>
        <v/>
      </c>
      <c r="H204" s="100" t="str">
        <f>IF('Employee Info'!AP203="","",'Employee Info'!AP203)</f>
        <v/>
      </c>
      <c r="I204" s="100"/>
      <c r="J204" s="100" t="str">
        <f>IF('Employee Info'!AQ203="","",'Employee Info'!AQ203)</f>
        <v/>
      </c>
      <c r="K204" s="100" t="str">
        <f>IF('Employee Info'!AR203="","",'Employee Info'!AR203)</f>
        <v/>
      </c>
      <c r="L204" s="100" t="str">
        <f>IF('Employee Info'!AS203="","",'Employee Info'!AS203)</f>
        <v/>
      </c>
      <c r="M204" s="100" t="str">
        <f>IF('Employee Info'!AT203="","",'Employee Info'!AT203)</f>
        <v/>
      </c>
      <c r="N204" s="101" t="str">
        <f>IF('Employee Info'!K203="","",'Employee Info'!K203)</f>
        <v/>
      </c>
      <c r="O204" s="100" t="str">
        <f>IF('Employee Info'!AK203="","",'Employee Info'!AK203)</f>
        <v/>
      </c>
      <c r="P204" s="100" t="str">
        <f>IF('Employee Info'!AL203="","",'Employee Info'!AL203)</f>
        <v/>
      </c>
      <c r="Q204" s="67" t="b">
        <f t="shared" si="3"/>
        <v>0</v>
      </c>
    </row>
    <row r="205" spans="1:17" ht="13.5" hidden="1">
      <c r="A205" s="64" t="str">
        <f>IF('Employee Info'!D204="","",'Employee Info'!D204)</f>
        <v/>
      </c>
      <c r="B205" s="100" t="str">
        <f>IF('Employee Info'!B204="","",'Employee Info'!B204)</f>
        <v/>
      </c>
      <c r="C205" s="100" t="str">
        <f>IF('Employee Info'!C204="","",'Employee Info'!C204)</f>
        <v/>
      </c>
      <c r="D205" s="100" t="str">
        <f>IF('Employee Info'!A204="","",'Employee Info'!A204)</f>
        <v/>
      </c>
      <c r="E205" s="100"/>
      <c r="F205" s="101" t="str">
        <f>IF('Employee Info'!E204="","",'Employee Info'!E204)</f>
        <v/>
      </c>
      <c r="G205" s="100" t="str">
        <f>IF('Employee Info'!F204="","",'Employee Info'!F204)</f>
        <v/>
      </c>
      <c r="H205" s="100" t="str">
        <f>IF('Employee Info'!AP204="","",'Employee Info'!AP204)</f>
        <v/>
      </c>
      <c r="I205" s="100"/>
      <c r="J205" s="100" t="str">
        <f>IF('Employee Info'!AQ204="","",'Employee Info'!AQ204)</f>
        <v/>
      </c>
      <c r="K205" s="100" t="str">
        <f>IF('Employee Info'!AR204="","",'Employee Info'!AR204)</f>
        <v/>
      </c>
      <c r="L205" s="100" t="str">
        <f>IF('Employee Info'!AS204="","",'Employee Info'!AS204)</f>
        <v/>
      </c>
      <c r="M205" s="100" t="str">
        <f>IF('Employee Info'!AT204="","",'Employee Info'!AT204)</f>
        <v/>
      </c>
      <c r="N205" s="101" t="str">
        <f>IF('Employee Info'!K204="","",'Employee Info'!K204)</f>
        <v/>
      </c>
      <c r="O205" s="100" t="str">
        <f>IF('Employee Info'!AK204="","",'Employee Info'!AK204)</f>
        <v/>
      </c>
      <c r="P205" s="100" t="str">
        <f>IF('Employee Info'!AL204="","",'Employee Info'!AL204)</f>
        <v/>
      </c>
      <c r="Q205" s="67" t="b">
        <f t="shared" si="3"/>
        <v>0</v>
      </c>
    </row>
    <row r="206" spans="1:17" ht="13.5" hidden="1">
      <c r="A206" s="64" t="str">
        <f>IF('Employee Info'!D205="","",'Employee Info'!D205)</f>
        <v/>
      </c>
      <c r="B206" s="100" t="str">
        <f>IF('Employee Info'!B205="","",'Employee Info'!B205)</f>
        <v/>
      </c>
      <c r="C206" s="100" t="str">
        <f>IF('Employee Info'!C205="","",'Employee Info'!C205)</f>
        <v/>
      </c>
      <c r="D206" s="100" t="str">
        <f>IF('Employee Info'!A205="","",'Employee Info'!A205)</f>
        <v/>
      </c>
      <c r="E206" s="100"/>
      <c r="F206" s="101" t="str">
        <f>IF('Employee Info'!E205="","",'Employee Info'!E205)</f>
        <v/>
      </c>
      <c r="G206" s="100" t="str">
        <f>IF('Employee Info'!F205="","",'Employee Info'!F205)</f>
        <v/>
      </c>
      <c r="H206" s="100" t="str">
        <f>IF('Employee Info'!AP205="","",'Employee Info'!AP205)</f>
        <v/>
      </c>
      <c r="I206" s="100"/>
      <c r="J206" s="100" t="str">
        <f>IF('Employee Info'!AQ205="","",'Employee Info'!AQ205)</f>
        <v/>
      </c>
      <c r="K206" s="100" t="str">
        <f>IF('Employee Info'!AR205="","",'Employee Info'!AR205)</f>
        <v/>
      </c>
      <c r="L206" s="100" t="str">
        <f>IF('Employee Info'!AS205="","",'Employee Info'!AS205)</f>
        <v/>
      </c>
      <c r="M206" s="100" t="str">
        <f>IF('Employee Info'!AT205="","",'Employee Info'!AT205)</f>
        <v/>
      </c>
      <c r="N206" s="101" t="str">
        <f>IF('Employee Info'!K205="","",'Employee Info'!K205)</f>
        <v/>
      </c>
      <c r="O206" s="100" t="str">
        <f>IF('Employee Info'!AK205="","",'Employee Info'!AK205)</f>
        <v/>
      </c>
      <c r="P206" s="100" t="str">
        <f>IF('Employee Info'!AL205="","",'Employee Info'!AL205)</f>
        <v/>
      </c>
      <c r="Q206" s="67" t="b">
        <f t="shared" si="3"/>
        <v>0</v>
      </c>
    </row>
    <row r="207" spans="1:17" ht="13.5" hidden="1">
      <c r="A207" s="64" t="str">
        <f>IF('Employee Info'!D206="","",'Employee Info'!D206)</f>
        <v/>
      </c>
      <c r="B207" s="100" t="str">
        <f>IF('Employee Info'!B206="","",'Employee Info'!B206)</f>
        <v/>
      </c>
      <c r="C207" s="100" t="str">
        <f>IF('Employee Info'!C206="","",'Employee Info'!C206)</f>
        <v/>
      </c>
      <c r="D207" s="100" t="str">
        <f>IF('Employee Info'!A206="","",'Employee Info'!A206)</f>
        <v/>
      </c>
      <c r="E207" s="100"/>
      <c r="F207" s="101" t="str">
        <f>IF('Employee Info'!E206="","",'Employee Info'!E206)</f>
        <v/>
      </c>
      <c r="G207" s="100" t="str">
        <f>IF('Employee Info'!F206="","",'Employee Info'!F206)</f>
        <v/>
      </c>
      <c r="H207" s="100" t="str">
        <f>IF('Employee Info'!AP206="","",'Employee Info'!AP206)</f>
        <v/>
      </c>
      <c r="I207" s="100"/>
      <c r="J207" s="100" t="str">
        <f>IF('Employee Info'!AQ206="","",'Employee Info'!AQ206)</f>
        <v/>
      </c>
      <c r="K207" s="100" t="str">
        <f>IF('Employee Info'!AR206="","",'Employee Info'!AR206)</f>
        <v/>
      </c>
      <c r="L207" s="100" t="str">
        <f>IF('Employee Info'!AS206="","",'Employee Info'!AS206)</f>
        <v/>
      </c>
      <c r="M207" s="100" t="str">
        <f>IF('Employee Info'!AT206="","",'Employee Info'!AT206)</f>
        <v/>
      </c>
      <c r="N207" s="101" t="str">
        <f>IF('Employee Info'!K206="","",'Employee Info'!K206)</f>
        <v/>
      </c>
      <c r="O207" s="100" t="str">
        <f>IF('Employee Info'!AK206="","",'Employee Info'!AK206)</f>
        <v/>
      </c>
      <c r="P207" s="100" t="str">
        <f>IF('Employee Info'!AL206="","",'Employee Info'!AL206)</f>
        <v/>
      </c>
      <c r="Q207" s="67" t="b">
        <f t="shared" si="3"/>
        <v>0</v>
      </c>
    </row>
    <row r="208" spans="1:17" ht="13.5" hidden="1">
      <c r="A208" s="64" t="str">
        <f>IF('Employee Info'!D207="","",'Employee Info'!D207)</f>
        <v/>
      </c>
      <c r="B208" s="100" t="str">
        <f>IF('Employee Info'!B207="","",'Employee Info'!B207)</f>
        <v/>
      </c>
      <c r="C208" s="100" t="str">
        <f>IF('Employee Info'!C207="","",'Employee Info'!C207)</f>
        <v/>
      </c>
      <c r="D208" s="100" t="str">
        <f>IF('Employee Info'!A207="","",'Employee Info'!A207)</f>
        <v/>
      </c>
      <c r="E208" s="100"/>
      <c r="F208" s="101" t="str">
        <f>IF('Employee Info'!E207="","",'Employee Info'!E207)</f>
        <v/>
      </c>
      <c r="G208" s="100" t="str">
        <f>IF('Employee Info'!F207="","",'Employee Info'!F207)</f>
        <v/>
      </c>
      <c r="H208" s="100" t="str">
        <f>IF('Employee Info'!AP207="","",'Employee Info'!AP207)</f>
        <v/>
      </c>
      <c r="I208" s="100"/>
      <c r="J208" s="100" t="str">
        <f>IF('Employee Info'!AQ207="","",'Employee Info'!AQ207)</f>
        <v/>
      </c>
      <c r="K208" s="100" t="str">
        <f>IF('Employee Info'!AR207="","",'Employee Info'!AR207)</f>
        <v/>
      </c>
      <c r="L208" s="100" t="str">
        <f>IF('Employee Info'!AS207="","",'Employee Info'!AS207)</f>
        <v/>
      </c>
      <c r="M208" s="100" t="str">
        <f>IF('Employee Info'!AT207="","",'Employee Info'!AT207)</f>
        <v/>
      </c>
      <c r="N208" s="101" t="str">
        <f>IF('Employee Info'!K207="","",'Employee Info'!K207)</f>
        <v/>
      </c>
      <c r="O208" s="100" t="str">
        <f>IF('Employee Info'!AK207="","",'Employee Info'!AK207)</f>
        <v/>
      </c>
      <c r="P208" s="100" t="str">
        <f>IF('Employee Info'!AL207="","",'Employee Info'!AL207)</f>
        <v/>
      </c>
      <c r="Q208" s="67" t="b">
        <f t="shared" si="3"/>
        <v>0</v>
      </c>
    </row>
    <row r="209" spans="1:17" ht="13.5" hidden="1">
      <c r="A209" s="64" t="str">
        <f>IF('Employee Info'!D208="","",'Employee Info'!D208)</f>
        <v/>
      </c>
      <c r="B209" s="100" t="str">
        <f>IF('Employee Info'!B208="","",'Employee Info'!B208)</f>
        <v/>
      </c>
      <c r="C209" s="100" t="str">
        <f>IF('Employee Info'!C208="","",'Employee Info'!C208)</f>
        <v/>
      </c>
      <c r="D209" s="100" t="str">
        <f>IF('Employee Info'!A208="","",'Employee Info'!A208)</f>
        <v/>
      </c>
      <c r="E209" s="100"/>
      <c r="F209" s="101" t="str">
        <f>IF('Employee Info'!E208="","",'Employee Info'!E208)</f>
        <v/>
      </c>
      <c r="G209" s="100" t="str">
        <f>IF('Employee Info'!F208="","",'Employee Info'!F208)</f>
        <v/>
      </c>
      <c r="H209" s="100" t="str">
        <f>IF('Employee Info'!AP208="","",'Employee Info'!AP208)</f>
        <v/>
      </c>
      <c r="I209" s="100"/>
      <c r="J209" s="100" t="str">
        <f>IF('Employee Info'!AQ208="","",'Employee Info'!AQ208)</f>
        <v/>
      </c>
      <c r="K209" s="100" t="str">
        <f>IF('Employee Info'!AR208="","",'Employee Info'!AR208)</f>
        <v/>
      </c>
      <c r="L209" s="100" t="str">
        <f>IF('Employee Info'!AS208="","",'Employee Info'!AS208)</f>
        <v/>
      </c>
      <c r="M209" s="100" t="str">
        <f>IF('Employee Info'!AT208="","",'Employee Info'!AT208)</f>
        <v/>
      </c>
      <c r="N209" s="101" t="str">
        <f>IF('Employee Info'!K208="","",'Employee Info'!K208)</f>
        <v/>
      </c>
      <c r="O209" s="100" t="str">
        <f>IF('Employee Info'!AK208="","",'Employee Info'!AK208)</f>
        <v/>
      </c>
      <c r="P209" s="100" t="str">
        <f>IF('Employee Info'!AL208="","",'Employee Info'!AL208)</f>
        <v/>
      </c>
      <c r="Q209" s="67" t="b">
        <f t="shared" si="3"/>
        <v>0</v>
      </c>
    </row>
    <row r="210" spans="1:17" ht="13.5" hidden="1">
      <c r="A210" s="64" t="str">
        <f>IF('Employee Info'!D209="","",'Employee Info'!D209)</f>
        <v/>
      </c>
      <c r="B210" s="100" t="str">
        <f>IF('Employee Info'!B209="","",'Employee Info'!B209)</f>
        <v/>
      </c>
      <c r="C210" s="100" t="str">
        <f>IF('Employee Info'!C209="","",'Employee Info'!C209)</f>
        <v/>
      </c>
      <c r="D210" s="100" t="str">
        <f>IF('Employee Info'!A209="","",'Employee Info'!A209)</f>
        <v/>
      </c>
      <c r="E210" s="100"/>
      <c r="F210" s="101" t="str">
        <f>IF('Employee Info'!E209="","",'Employee Info'!E209)</f>
        <v/>
      </c>
      <c r="G210" s="100" t="str">
        <f>IF('Employee Info'!F209="","",'Employee Info'!F209)</f>
        <v/>
      </c>
      <c r="H210" s="100" t="str">
        <f>IF('Employee Info'!AP209="","",'Employee Info'!AP209)</f>
        <v/>
      </c>
      <c r="I210" s="100"/>
      <c r="J210" s="100" t="str">
        <f>IF('Employee Info'!AQ209="","",'Employee Info'!AQ209)</f>
        <v/>
      </c>
      <c r="K210" s="100" t="str">
        <f>IF('Employee Info'!AR209="","",'Employee Info'!AR209)</f>
        <v/>
      </c>
      <c r="L210" s="100" t="str">
        <f>IF('Employee Info'!AS209="","",'Employee Info'!AS209)</f>
        <v/>
      </c>
      <c r="M210" s="100" t="str">
        <f>IF('Employee Info'!AT209="","",'Employee Info'!AT209)</f>
        <v/>
      </c>
      <c r="N210" s="101" t="str">
        <f>IF('Employee Info'!K209="","",'Employee Info'!K209)</f>
        <v/>
      </c>
      <c r="O210" s="100" t="str">
        <f>IF('Employee Info'!AK209="","",'Employee Info'!AK209)</f>
        <v/>
      </c>
      <c r="P210" s="100" t="str">
        <f>IF('Employee Info'!AL209="","",'Employee Info'!AL209)</f>
        <v/>
      </c>
      <c r="Q210" s="67" t="b">
        <f t="shared" si="3"/>
        <v>0</v>
      </c>
    </row>
    <row r="211" spans="1:17" ht="13.5" hidden="1">
      <c r="A211" s="64" t="str">
        <f>IF('Employee Info'!D210="","",'Employee Info'!D210)</f>
        <v/>
      </c>
      <c r="B211" s="100" t="str">
        <f>IF('Employee Info'!B210="","",'Employee Info'!B210)</f>
        <v/>
      </c>
      <c r="C211" s="100" t="str">
        <f>IF('Employee Info'!C210="","",'Employee Info'!C210)</f>
        <v/>
      </c>
      <c r="D211" s="100" t="str">
        <f>IF('Employee Info'!A210="","",'Employee Info'!A210)</f>
        <v/>
      </c>
      <c r="E211" s="100"/>
      <c r="F211" s="101" t="str">
        <f>IF('Employee Info'!E210="","",'Employee Info'!E210)</f>
        <v/>
      </c>
      <c r="G211" s="100" t="str">
        <f>IF('Employee Info'!F210="","",'Employee Info'!F210)</f>
        <v/>
      </c>
      <c r="H211" s="100" t="str">
        <f>IF('Employee Info'!AP210="","",'Employee Info'!AP210)</f>
        <v/>
      </c>
      <c r="I211" s="100"/>
      <c r="J211" s="100" t="str">
        <f>IF('Employee Info'!AQ210="","",'Employee Info'!AQ210)</f>
        <v/>
      </c>
      <c r="K211" s="100" t="str">
        <f>IF('Employee Info'!AR210="","",'Employee Info'!AR210)</f>
        <v/>
      </c>
      <c r="L211" s="100" t="str">
        <f>IF('Employee Info'!AS210="","",'Employee Info'!AS210)</f>
        <v/>
      </c>
      <c r="M211" s="100" t="str">
        <f>IF('Employee Info'!AT210="","",'Employee Info'!AT210)</f>
        <v/>
      </c>
      <c r="N211" s="101" t="str">
        <f>IF('Employee Info'!K210="","",'Employee Info'!K210)</f>
        <v/>
      </c>
      <c r="O211" s="100" t="str">
        <f>IF('Employee Info'!AK210="","",'Employee Info'!AK210)</f>
        <v/>
      </c>
      <c r="P211" s="100" t="str">
        <f>IF('Employee Info'!AL210="","",'Employee Info'!AL210)</f>
        <v/>
      </c>
      <c r="Q211" s="67" t="b">
        <f t="shared" si="3"/>
        <v>0</v>
      </c>
    </row>
    <row r="212" spans="1:17" ht="13.5" hidden="1">
      <c r="A212" s="64" t="str">
        <f>IF('Employee Info'!D211="","",'Employee Info'!D211)</f>
        <v/>
      </c>
      <c r="B212" s="100" t="str">
        <f>IF('Employee Info'!B211="","",'Employee Info'!B211)</f>
        <v/>
      </c>
      <c r="C212" s="100" t="str">
        <f>IF('Employee Info'!C211="","",'Employee Info'!C211)</f>
        <v/>
      </c>
      <c r="D212" s="100" t="str">
        <f>IF('Employee Info'!A211="","",'Employee Info'!A211)</f>
        <v/>
      </c>
      <c r="E212" s="100"/>
      <c r="F212" s="101" t="str">
        <f>IF('Employee Info'!E211="","",'Employee Info'!E211)</f>
        <v/>
      </c>
      <c r="G212" s="100" t="str">
        <f>IF('Employee Info'!F211="","",'Employee Info'!F211)</f>
        <v/>
      </c>
      <c r="H212" s="100" t="str">
        <f>IF('Employee Info'!AP211="","",'Employee Info'!AP211)</f>
        <v/>
      </c>
      <c r="I212" s="100"/>
      <c r="J212" s="100" t="str">
        <f>IF('Employee Info'!AQ211="","",'Employee Info'!AQ211)</f>
        <v/>
      </c>
      <c r="K212" s="100" t="str">
        <f>IF('Employee Info'!AR211="","",'Employee Info'!AR211)</f>
        <v/>
      </c>
      <c r="L212" s="100" t="str">
        <f>IF('Employee Info'!AS211="","",'Employee Info'!AS211)</f>
        <v/>
      </c>
      <c r="M212" s="100" t="str">
        <f>IF('Employee Info'!AT211="","",'Employee Info'!AT211)</f>
        <v/>
      </c>
      <c r="N212" s="101" t="str">
        <f>IF('Employee Info'!K211="","",'Employee Info'!K211)</f>
        <v/>
      </c>
      <c r="O212" s="100" t="str">
        <f>IF('Employee Info'!AK211="","",'Employee Info'!AK211)</f>
        <v/>
      </c>
      <c r="P212" s="100" t="str">
        <f>IF('Employee Info'!AL211="","",'Employee Info'!AL211)</f>
        <v/>
      </c>
      <c r="Q212" s="67" t="b">
        <f t="shared" si="3"/>
        <v>0</v>
      </c>
    </row>
    <row r="213" spans="1:17" ht="13.5" hidden="1">
      <c r="A213" s="64" t="str">
        <f>IF('Employee Info'!D212="","",'Employee Info'!D212)</f>
        <v/>
      </c>
      <c r="B213" s="100" t="str">
        <f>IF('Employee Info'!B212="","",'Employee Info'!B212)</f>
        <v/>
      </c>
      <c r="C213" s="100" t="str">
        <f>IF('Employee Info'!C212="","",'Employee Info'!C212)</f>
        <v/>
      </c>
      <c r="D213" s="100" t="str">
        <f>IF('Employee Info'!A212="","",'Employee Info'!A212)</f>
        <v/>
      </c>
      <c r="E213" s="100"/>
      <c r="F213" s="101" t="str">
        <f>IF('Employee Info'!E212="","",'Employee Info'!E212)</f>
        <v/>
      </c>
      <c r="G213" s="100" t="str">
        <f>IF('Employee Info'!F212="","",'Employee Info'!F212)</f>
        <v/>
      </c>
      <c r="H213" s="100" t="str">
        <f>IF('Employee Info'!AP212="","",'Employee Info'!AP212)</f>
        <v/>
      </c>
      <c r="I213" s="100"/>
      <c r="J213" s="100" t="str">
        <f>IF('Employee Info'!AQ212="","",'Employee Info'!AQ212)</f>
        <v/>
      </c>
      <c r="K213" s="100" t="str">
        <f>IF('Employee Info'!AR212="","",'Employee Info'!AR212)</f>
        <v/>
      </c>
      <c r="L213" s="100" t="str">
        <f>IF('Employee Info'!AS212="","",'Employee Info'!AS212)</f>
        <v/>
      </c>
      <c r="M213" s="100" t="str">
        <f>IF('Employee Info'!AT212="","",'Employee Info'!AT212)</f>
        <v/>
      </c>
      <c r="N213" s="101" t="str">
        <f>IF('Employee Info'!K212="","",'Employee Info'!K212)</f>
        <v/>
      </c>
      <c r="O213" s="100" t="str">
        <f>IF('Employee Info'!AK212="","",'Employee Info'!AK212)</f>
        <v/>
      </c>
      <c r="P213" s="100" t="str">
        <f>IF('Employee Info'!AL212="","",'Employee Info'!AL212)</f>
        <v/>
      </c>
      <c r="Q213" s="67" t="b">
        <f t="shared" si="3"/>
        <v>0</v>
      </c>
    </row>
    <row r="214" spans="1:17" ht="13.5" hidden="1">
      <c r="A214" s="64" t="str">
        <f>IF('Employee Info'!D213="","",'Employee Info'!D213)</f>
        <v/>
      </c>
      <c r="B214" s="100" t="str">
        <f>IF('Employee Info'!B213="","",'Employee Info'!B213)</f>
        <v/>
      </c>
      <c r="C214" s="100" t="str">
        <f>IF('Employee Info'!C213="","",'Employee Info'!C213)</f>
        <v/>
      </c>
      <c r="D214" s="100" t="str">
        <f>IF('Employee Info'!A213="","",'Employee Info'!A213)</f>
        <v/>
      </c>
      <c r="E214" s="100"/>
      <c r="F214" s="101" t="str">
        <f>IF('Employee Info'!E213="","",'Employee Info'!E213)</f>
        <v/>
      </c>
      <c r="G214" s="100" t="str">
        <f>IF('Employee Info'!F213="","",'Employee Info'!F213)</f>
        <v/>
      </c>
      <c r="H214" s="100" t="str">
        <f>IF('Employee Info'!AP213="","",'Employee Info'!AP213)</f>
        <v/>
      </c>
      <c r="I214" s="100"/>
      <c r="J214" s="100" t="str">
        <f>IF('Employee Info'!AQ213="","",'Employee Info'!AQ213)</f>
        <v/>
      </c>
      <c r="K214" s="100" t="str">
        <f>IF('Employee Info'!AR213="","",'Employee Info'!AR213)</f>
        <v/>
      </c>
      <c r="L214" s="100" t="str">
        <f>IF('Employee Info'!AS213="","",'Employee Info'!AS213)</f>
        <v/>
      </c>
      <c r="M214" s="100" t="str">
        <f>IF('Employee Info'!AT213="","",'Employee Info'!AT213)</f>
        <v/>
      </c>
      <c r="N214" s="101" t="str">
        <f>IF('Employee Info'!K213="","",'Employee Info'!K213)</f>
        <v/>
      </c>
      <c r="O214" s="100" t="str">
        <f>IF('Employee Info'!AK213="","",'Employee Info'!AK213)</f>
        <v/>
      </c>
      <c r="P214" s="100" t="str">
        <f>IF('Employee Info'!AL213="","",'Employee Info'!AL213)</f>
        <v/>
      </c>
      <c r="Q214" s="67" t="b">
        <f t="shared" si="3"/>
        <v>0</v>
      </c>
    </row>
    <row r="215" spans="1:17" ht="13.5" hidden="1">
      <c r="A215" s="64" t="str">
        <f>IF('Employee Info'!D214="","",'Employee Info'!D214)</f>
        <v/>
      </c>
      <c r="B215" s="100" t="str">
        <f>IF('Employee Info'!B214="","",'Employee Info'!B214)</f>
        <v/>
      </c>
      <c r="C215" s="100" t="str">
        <f>IF('Employee Info'!C214="","",'Employee Info'!C214)</f>
        <v/>
      </c>
      <c r="D215" s="100" t="str">
        <f>IF('Employee Info'!A214="","",'Employee Info'!A214)</f>
        <v/>
      </c>
      <c r="E215" s="100"/>
      <c r="F215" s="101" t="str">
        <f>IF('Employee Info'!E214="","",'Employee Info'!E214)</f>
        <v/>
      </c>
      <c r="G215" s="100" t="str">
        <f>IF('Employee Info'!F214="","",'Employee Info'!F214)</f>
        <v/>
      </c>
      <c r="H215" s="100" t="str">
        <f>IF('Employee Info'!AP214="","",'Employee Info'!AP214)</f>
        <v/>
      </c>
      <c r="I215" s="100"/>
      <c r="J215" s="100" t="str">
        <f>IF('Employee Info'!AQ214="","",'Employee Info'!AQ214)</f>
        <v/>
      </c>
      <c r="K215" s="100" t="str">
        <f>IF('Employee Info'!AR214="","",'Employee Info'!AR214)</f>
        <v/>
      </c>
      <c r="L215" s="100" t="str">
        <f>IF('Employee Info'!AS214="","",'Employee Info'!AS214)</f>
        <v/>
      </c>
      <c r="M215" s="100" t="str">
        <f>IF('Employee Info'!AT214="","",'Employee Info'!AT214)</f>
        <v/>
      </c>
      <c r="N215" s="101" t="str">
        <f>IF('Employee Info'!K214="","",'Employee Info'!K214)</f>
        <v/>
      </c>
      <c r="O215" s="100" t="str">
        <f>IF('Employee Info'!AK214="","",'Employee Info'!AK214)</f>
        <v/>
      </c>
      <c r="P215" s="100" t="str">
        <f>IF('Employee Info'!AL214="","",'Employee Info'!AL214)</f>
        <v/>
      </c>
      <c r="Q215" s="67" t="b">
        <f t="shared" si="3"/>
        <v>0</v>
      </c>
    </row>
    <row r="216" spans="1:17" ht="13.5" hidden="1">
      <c r="A216" s="64" t="str">
        <f>IF('Employee Info'!D215="","",'Employee Info'!D215)</f>
        <v/>
      </c>
      <c r="B216" s="100" t="str">
        <f>IF('Employee Info'!B215="","",'Employee Info'!B215)</f>
        <v/>
      </c>
      <c r="C216" s="100" t="str">
        <f>IF('Employee Info'!C215="","",'Employee Info'!C215)</f>
        <v/>
      </c>
      <c r="D216" s="100" t="str">
        <f>IF('Employee Info'!A215="","",'Employee Info'!A215)</f>
        <v/>
      </c>
      <c r="E216" s="100"/>
      <c r="F216" s="101" t="str">
        <f>IF('Employee Info'!E215="","",'Employee Info'!E215)</f>
        <v/>
      </c>
      <c r="G216" s="100" t="str">
        <f>IF('Employee Info'!F215="","",'Employee Info'!F215)</f>
        <v/>
      </c>
      <c r="H216" s="100" t="str">
        <f>IF('Employee Info'!AP215="","",'Employee Info'!AP215)</f>
        <v/>
      </c>
      <c r="I216" s="100"/>
      <c r="J216" s="100" t="str">
        <f>IF('Employee Info'!AQ215="","",'Employee Info'!AQ215)</f>
        <v/>
      </c>
      <c r="K216" s="100" t="str">
        <f>IF('Employee Info'!AR215="","",'Employee Info'!AR215)</f>
        <v/>
      </c>
      <c r="L216" s="100" t="str">
        <f>IF('Employee Info'!AS215="","",'Employee Info'!AS215)</f>
        <v/>
      </c>
      <c r="M216" s="100" t="str">
        <f>IF('Employee Info'!AT215="","",'Employee Info'!AT215)</f>
        <v/>
      </c>
      <c r="N216" s="101" t="str">
        <f>IF('Employee Info'!K215="","",'Employee Info'!K215)</f>
        <v/>
      </c>
      <c r="O216" s="100" t="str">
        <f>IF('Employee Info'!AK215="","",'Employee Info'!AK215)</f>
        <v/>
      </c>
      <c r="P216" s="100" t="str">
        <f>IF('Employee Info'!AL215="","",'Employee Info'!AL215)</f>
        <v/>
      </c>
      <c r="Q216" s="67" t="b">
        <f t="shared" si="3"/>
        <v>0</v>
      </c>
    </row>
    <row r="217" spans="1:17" ht="13.5" hidden="1">
      <c r="A217" s="64" t="str">
        <f>IF('Employee Info'!D216="","",'Employee Info'!D216)</f>
        <v/>
      </c>
      <c r="B217" s="100" t="str">
        <f>IF('Employee Info'!B216="","",'Employee Info'!B216)</f>
        <v/>
      </c>
      <c r="C217" s="100" t="str">
        <f>IF('Employee Info'!C216="","",'Employee Info'!C216)</f>
        <v/>
      </c>
      <c r="D217" s="100" t="str">
        <f>IF('Employee Info'!A216="","",'Employee Info'!A216)</f>
        <v/>
      </c>
      <c r="E217" s="100"/>
      <c r="F217" s="101" t="str">
        <f>IF('Employee Info'!E216="","",'Employee Info'!E216)</f>
        <v/>
      </c>
      <c r="G217" s="100" t="str">
        <f>IF('Employee Info'!F216="","",'Employee Info'!F216)</f>
        <v/>
      </c>
      <c r="H217" s="100" t="str">
        <f>IF('Employee Info'!AP216="","",'Employee Info'!AP216)</f>
        <v/>
      </c>
      <c r="I217" s="100"/>
      <c r="J217" s="100" t="str">
        <f>IF('Employee Info'!AQ216="","",'Employee Info'!AQ216)</f>
        <v/>
      </c>
      <c r="K217" s="100" t="str">
        <f>IF('Employee Info'!AR216="","",'Employee Info'!AR216)</f>
        <v/>
      </c>
      <c r="L217" s="100" t="str">
        <f>IF('Employee Info'!AS216="","",'Employee Info'!AS216)</f>
        <v/>
      </c>
      <c r="M217" s="100" t="str">
        <f>IF('Employee Info'!AT216="","",'Employee Info'!AT216)</f>
        <v/>
      </c>
      <c r="N217" s="101" t="str">
        <f>IF('Employee Info'!K216="","",'Employee Info'!K216)</f>
        <v/>
      </c>
      <c r="O217" s="100" t="str">
        <f>IF('Employee Info'!AK216="","",'Employee Info'!AK216)</f>
        <v/>
      </c>
      <c r="P217" s="100" t="str">
        <f>IF('Employee Info'!AL216="","",'Employee Info'!AL216)</f>
        <v/>
      </c>
      <c r="Q217" s="67" t="b">
        <f t="shared" si="3"/>
        <v>0</v>
      </c>
    </row>
    <row r="218" spans="1:17" ht="13.5" hidden="1">
      <c r="A218" s="64" t="str">
        <f>IF('Employee Info'!D217="","",'Employee Info'!D217)</f>
        <v/>
      </c>
      <c r="B218" s="100" t="str">
        <f>IF('Employee Info'!B217="","",'Employee Info'!B217)</f>
        <v/>
      </c>
      <c r="C218" s="100" t="str">
        <f>IF('Employee Info'!C217="","",'Employee Info'!C217)</f>
        <v/>
      </c>
      <c r="D218" s="100" t="str">
        <f>IF('Employee Info'!A217="","",'Employee Info'!A217)</f>
        <v/>
      </c>
      <c r="E218" s="100"/>
      <c r="F218" s="101" t="str">
        <f>IF('Employee Info'!E217="","",'Employee Info'!E217)</f>
        <v/>
      </c>
      <c r="G218" s="100" t="str">
        <f>IF('Employee Info'!F217="","",'Employee Info'!F217)</f>
        <v/>
      </c>
      <c r="H218" s="100" t="str">
        <f>IF('Employee Info'!AP217="","",'Employee Info'!AP217)</f>
        <v/>
      </c>
      <c r="I218" s="100"/>
      <c r="J218" s="100" t="str">
        <f>IF('Employee Info'!AQ217="","",'Employee Info'!AQ217)</f>
        <v/>
      </c>
      <c r="K218" s="100" t="str">
        <f>IF('Employee Info'!AR217="","",'Employee Info'!AR217)</f>
        <v/>
      </c>
      <c r="L218" s="100" t="str">
        <f>IF('Employee Info'!AS217="","",'Employee Info'!AS217)</f>
        <v/>
      </c>
      <c r="M218" s="100" t="str">
        <f>IF('Employee Info'!AT217="","",'Employee Info'!AT217)</f>
        <v/>
      </c>
      <c r="N218" s="101" t="str">
        <f>IF('Employee Info'!K217="","",'Employee Info'!K217)</f>
        <v/>
      </c>
      <c r="O218" s="100" t="str">
        <f>IF('Employee Info'!AK217="","",'Employee Info'!AK217)</f>
        <v/>
      </c>
      <c r="P218" s="100" t="str">
        <f>IF('Employee Info'!AL217="","",'Employee Info'!AL217)</f>
        <v/>
      </c>
      <c r="Q218" s="67" t="b">
        <f t="shared" si="3"/>
        <v>0</v>
      </c>
    </row>
    <row r="219" spans="1:17" ht="13.5" hidden="1">
      <c r="A219" s="64" t="str">
        <f>IF('Employee Info'!D218="","",'Employee Info'!D218)</f>
        <v/>
      </c>
      <c r="B219" s="100" t="str">
        <f>IF('Employee Info'!B218="","",'Employee Info'!B218)</f>
        <v/>
      </c>
      <c r="C219" s="100" t="str">
        <f>IF('Employee Info'!C218="","",'Employee Info'!C218)</f>
        <v/>
      </c>
      <c r="D219" s="100" t="str">
        <f>IF('Employee Info'!A218="","",'Employee Info'!A218)</f>
        <v/>
      </c>
      <c r="E219" s="100"/>
      <c r="F219" s="101" t="str">
        <f>IF('Employee Info'!E218="","",'Employee Info'!E218)</f>
        <v/>
      </c>
      <c r="G219" s="100" t="str">
        <f>IF('Employee Info'!F218="","",'Employee Info'!F218)</f>
        <v/>
      </c>
      <c r="H219" s="100" t="str">
        <f>IF('Employee Info'!AP218="","",'Employee Info'!AP218)</f>
        <v/>
      </c>
      <c r="I219" s="100"/>
      <c r="J219" s="100" t="str">
        <f>IF('Employee Info'!AQ218="","",'Employee Info'!AQ218)</f>
        <v/>
      </c>
      <c r="K219" s="100" t="str">
        <f>IF('Employee Info'!AR218="","",'Employee Info'!AR218)</f>
        <v/>
      </c>
      <c r="L219" s="100" t="str">
        <f>IF('Employee Info'!AS218="","",'Employee Info'!AS218)</f>
        <v/>
      </c>
      <c r="M219" s="100" t="str">
        <f>IF('Employee Info'!AT218="","",'Employee Info'!AT218)</f>
        <v/>
      </c>
      <c r="N219" s="101" t="str">
        <f>IF('Employee Info'!K218="","",'Employee Info'!K218)</f>
        <v/>
      </c>
      <c r="O219" s="100" t="str">
        <f>IF('Employee Info'!AK218="","",'Employee Info'!AK218)</f>
        <v/>
      </c>
      <c r="P219" s="100" t="str">
        <f>IF('Employee Info'!AL218="","",'Employee Info'!AL218)</f>
        <v/>
      </c>
      <c r="Q219" s="67" t="b">
        <f t="shared" si="3"/>
        <v>0</v>
      </c>
    </row>
    <row r="220" spans="1:17" ht="13.5" hidden="1">
      <c r="A220" s="64" t="str">
        <f>IF('Employee Info'!D219="","",'Employee Info'!D219)</f>
        <v/>
      </c>
      <c r="B220" s="100" t="str">
        <f>IF('Employee Info'!B219="","",'Employee Info'!B219)</f>
        <v/>
      </c>
      <c r="C220" s="100" t="str">
        <f>IF('Employee Info'!C219="","",'Employee Info'!C219)</f>
        <v/>
      </c>
      <c r="D220" s="100" t="str">
        <f>IF('Employee Info'!A219="","",'Employee Info'!A219)</f>
        <v/>
      </c>
      <c r="E220" s="100"/>
      <c r="F220" s="101" t="str">
        <f>IF('Employee Info'!E219="","",'Employee Info'!E219)</f>
        <v/>
      </c>
      <c r="G220" s="100" t="str">
        <f>IF('Employee Info'!F219="","",'Employee Info'!F219)</f>
        <v/>
      </c>
      <c r="H220" s="100" t="str">
        <f>IF('Employee Info'!AP219="","",'Employee Info'!AP219)</f>
        <v/>
      </c>
      <c r="I220" s="100"/>
      <c r="J220" s="100" t="str">
        <f>IF('Employee Info'!AQ219="","",'Employee Info'!AQ219)</f>
        <v/>
      </c>
      <c r="K220" s="100" t="str">
        <f>IF('Employee Info'!AR219="","",'Employee Info'!AR219)</f>
        <v/>
      </c>
      <c r="L220" s="100" t="str">
        <f>IF('Employee Info'!AS219="","",'Employee Info'!AS219)</f>
        <v/>
      </c>
      <c r="M220" s="100" t="str">
        <f>IF('Employee Info'!AT219="","",'Employee Info'!AT219)</f>
        <v/>
      </c>
      <c r="N220" s="101" t="str">
        <f>IF('Employee Info'!K219="","",'Employee Info'!K219)</f>
        <v/>
      </c>
      <c r="O220" s="100" t="str">
        <f>IF('Employee Info'!AK219="","",'Employee Info'!AK219)</f>
        <v/>
      </c>
      <c r="P220" s="100" t="str">
        <f>IF('Employee Info'!AL219="","",'Employee Info'!AL219)</f>
        <v/>
      </c>
      <c r="Q220" s="67" t="b">
        <f t="shared" si="3"/>
        <v>0</v>
      </c>
    </row>
    <row r="221" spans="1:17" ht="13.5" hidden="1">
      <c r="A221" s="64" t="str">
        <f>IF('Employee Info'!D220="","",'Employee Info'!D220)</f>
        <v/>
      </c>
      <c r="B221" s="100" t="str">
        <f>IF('Employee Info'!B220="","",'Employee Info'!B220)</f>
        <v/>
      </c>
      <c r="C221" s="100" t="str">
        <f>IF('Employee Info'!C220="","",'Employee Info'!C220)</f>
        <v/>
      </c>
      <c r="D221" s="100" t="str">
        <f>IF('Employee Info'!A220="","",'Employee Info'!A220)</f>
        <v/>
      </c>
      <c r="E221" s="100"/>
      <c r="F221" s="101" t="str">
        <f>IF('Employee Info'!E220="","",'Employee Info'!E220)</f>
        <v/>
      </c>
      <c r="G221" s="100" t="str">
        <f>IF('Employee Info'!F220="","",'Employee Info'!F220)</f>
        <v/>
      </c>
      <c r="H221" s="100" t="str">
        <f>IF('Employee Info'!AP220="","",'Employee Info'!AP220)</f>
        <v/>
      </c>
      <c r="I221" s="100"/>
      <c r="J221" s="100" t="str">
        <f>IF('Employee Info'!AQ220="","",'Employee Info'!AQ220)</f>
        <v/>
      </c>
      <c r="K221" s="100" t="str">
        <f>IF('Employee Info'!AR220="","",'Employee Info'!AR220)</f>
        <v/>
      </c>
      <c r="L221" s="100" t="str">
        <f>IF('Employee Info'!AS220="","",'Employee Info'!AS220)</f>
        <v/>
      </c>
      <c r="M221" s="100" t="str">
        <f>IF('Employee Info'!AT220="","",'Employee Info'!AT220)</f>
        <v/>
      </c>
      <c r="N221" s="101" t="str">
        <f>IF('Employee Info'!K220="","",'Employee Info'!K220)</f>
        <v/>
      </c>
      <c r="O221" s="100" t="str">
        <f>IF('Employee Info'!AK220="","",'Employee Info'!AK220)</f>
        <v/>
      </c>
      <c r="P221" s="100" t="str">
        <f>IF('Employee Info'!AL220="","",'Employee Info'!AL220)</f>
        <v/>
      </c>
      <c r="Q221" s="67" t="b">
        <f t="shared" si="3"/>
        <v>0</v>
      </c>
    </row>
    <row r="222" spans="1:17" ht="13.5" hidden="1">
      <c r="A222" s="64" t="str">
        <f>IF('Employee Info'!D221="","",'Employee Info'!D221)</f>
        <v/>
      </c>
      <c r="B222" s="100" t="str">
        <f>IF('Employee Info'!B221="","",'Employee Info'!B221)</f>
        <v/>
      </c>
      <c r="C222" s="100" t="str">
        <f>IF('Employee Info'!C221="","",'Employee Info'!C221)</f>
        <v/>
      </c>
      <c r="D222" s="100" t="str">
        <f>IF('Employee Info'!A221="","",'Employee Info'!A221)</f>
        <v/>
      </c>
      <c r="E222" s="100"/>
      <c r="F222" s="101" t="str">
        <f>IF('Employee Info'!E221="","",'Employee Info'!E221)</f>
        <v/>
      </c>
      <c r="G222" s="100" t="str">
        <f>IF('Employee Info'!F221="","",'Employee Info'!F221)</f>
        <v/>
      </c>
      <c r="H222" s="100" t="str">
        <f>IF('Employee Info'!AP221="","",'Employee Info'!AP221)</f>
        <v/>
      </c>
      <c r="I222" s="100"/>
      <c r="J222" s="100" t="str">
        <f>IF('Employee Info'!AQ221="","",'Employee Info'!AQ221)</f>
        <v/>
      </c>
      <c r="K222" s="100" t="str">
        <f>IF('Employee Info'!AR221="","",'Employee Info'!AR221)</f>
        <v/>
      </c>
      <c r="L222" s="100" t="str">
        <f>IF('Employee Info'!AS221="","",'Employee Info'!AS221)</f>
        <v/>
      </c>
      <c r="M222" s="100" t="str">
        <f>IF('Employee Info'!AT221="","",'Employee Info'!AT221)</f>
        <v/>
      </c>
      <c r="N222" s="101" t="str">
        <f>IF('Employee Info'!K221="","",'Employee Info'!K221)</f>
        <v/>
      </c>
      <c r="O222" s="100" t="str">
        <f>IF('Employee Info'!AK221="","",'Employee Info'!AK221)</f>
        <v/>
      </c>
      <c r="P222" s="100" t="str">
        <f>IF('Employee Info'!AL221="","",'Employee Info'!AL221)</f>
        <v/>
      </c>
      <c r="Q222" s="67" t="b">
        <f t="shared" si="3"/>
        <v>0</v>
      </c>
    </row>
    <row r="223" spans="1:17" ht="13.5" hidden="1">
      <c r="A223" s="64" t="str">
        <f>IF('Employee Info'!D222="","",'Employee Info'!D222)</f>
        <v/>
      </c>
      <c r="B223" s="100" t="str">
        <f>IF('Employee Info'!B222="","",'Employee Info'!B222)</f>
        <v/>
      </c>
      <c r="C223" s="100" t="str">
        <f>IF('Employee Info'!C222="","",'Employee Info'!C222)</f>
        <v/>
      </c>
      <c r="D223" s="100" t="str">
        <f>IF('Employee Info'!A222="","",'Employee Info'!A222)</f>
        <v/>
      </c>
      <c r="E223" s="100"/>
      <c r="F223" s="101" t="str">
        <f>IF('Employee Info'!E222="","",'Employee Info'!E222)</f>
        <v/>
      </c>
      <c r="G223" s="100" t="str">
        <f>IF('Employee Info'!F222="","",'Employee Info'!F222)</f>
        <v/>
      </c>
      <c r="H223" s="100" t="str">
        <f>IF('Employee Info'!AP222="","",'Employee Info'!AP222)</f>
        <v/>
      </c>
      <c r="I223" s="100"/>
      <c r="J223" s="100" t="str">
        <f>IF('Employee Info'!AQ222="","",'Employee Info'!AQ222)</f>
        <v/>
      </c>
      <c r="K223" s="100" t="str">
        <f>IF('Employee Info'!AR222="","",'Employee Info'!AR222)</f>
        <v/>
      </c>
      <c r="L223" s="100" t="str">
        <f>IF('Employee Info'!AS222="","",'Employee Info'!AS222)</f>
        <v/>
      </c>
      <c r="M223" s="100" t="str">
        <f>IF('Employee Info'!AT222="","",'Employee Info'!AT222)</f>
        <v/>
      </c>
      <c r="N223" s="101" t="str">
        <f>IF('Employee Info'!K222="","",'Employee Info'!K222)</f>
        <v/>
      </c>
      <c r="O223" s="100" t="str">
        <f>IF('Employee Info'!AK222="","",'Employee Info'!AK222)</f>
        <v/>
      </c>
      <c r="P223" s="100" t="str">
        <f>IF('Employee Info'!AL222="","",'Employee Info'!AL222)</f>
        <v/>
      </c>
      <c r="Q223" s="67" t="b">
        <f t="shared" si="3"/>
        <v>0</v>
      </c>
    </row>
    <row r="224" spans="1:17" ht="13.5" hidden="1">
      <c r="A224" s="64" t="str">
        <f>IF('Employee Info'!D223="","",'Employee Info'!D223)</f>
        <v/>
      </c>
      <c r="B224" s="100" t="str">
        <f>IF('Employee Info'!B223="","",'Employee Info'!B223)</f>
        <v/>
      </c>
      <c r="C224" s="100" t="str">
        <f>IF('Employee Info'!C223="","",'Employee Info'!C223)</f>
        <v/>
      </c>
      <c r="D224" s="100" t="str">
        <f>IF('Employee Info'!A223="","",'Employee Info'!A223)</f>
        <v/>
      </c>
      <c r="E224" s="100"/>
      <c r="F224" s="101" t="str">
        <f>IF('Employee Info'!E223="","",'Employee Info'!E223)</f>
        <v/>
      </c>
      <c r="G224" s="100" t="str">
        <f>IF('Employee Info'!F223="","",'Employee Info'!F223)</f>
        <v/>
      </c>
      <c r="H224" s="100" t="str">
        <f>IF('Employee Info'!AP223="","",'Employee Info'!AP223)</f>
        <v/>
      </c>
      <c r="I224" s="100"/>
      <c r="J224" s="100" t="str">
        <f>IF('Employee Info'!AQ223="","",'Employee Info'!AQ223)</f>
        <v/>
      </c>
      <c r="K224" s="100" t="str">
        <f>IF('Employee Info'!AR223="","",'Employee Info'!AR223)</f>
        <v/>
      </c>
      <c r="L224" s="100" t="str">
        <f>IF('Employee Info'!AS223="","",'Employee Info'!AS223)</f>
        <v/>
      </c>
      <c r="M224" s="100" t="str">
        <f>IF('Employee Info'!AT223="","",'Employee Info'!AT223)</f>
        <v/>
      </c>
      <c r="N224" s="101" t="str">
        <f>IF('Employee Info'!K223="","",'Employee Info'!K223)</f>
        <v/>
      </c>
      <c r="O224" s="100" t="str">
        <f>IF('Employee Info'!AK223="","",'Employee Info'!AK223)</f>
        <v/>
      </c>
      <c r="P224" s="100" t="str">
        <f>IF('Employee Info'!AL223="","",'Employee Info'!AL223)</f>
        <v/>
      </c>
      <c r="Q224" s="67" t="b">
        <f t="shared" si="3"/>
        <v>0</v>
      </c>
    </row>
    <row r="225" spans="1:17" ht="13.5" hidden="1">
      <c r="A225" s="64" t="str">
        <f>IF('Employee Info'!D224="","",'Employee Info'!D224)</f>
        <v/>
      </c>
      <c r="B225" s="100" t="str">
        <f>IF('Employee Info'!B224="","",'Employee Info'!B224)</f>
        <v/>
      </c>
      <c r="C225" s="100" t="str">
        <f>IF('Employee Info'!C224="","",'Employee Info'!C224)</f>
        <v/>
      </c>
      <c r="D225" s="100" t="str">
        <f>IF('Employee Info'!A224="","",'Employee Info'!A224)</f>
        <v/>
      </c>
      <c r="E225" s="100"/>
      <c r="F225" s="101" t="str">
        <f>IF('Employee Info'!E224="","",'Employee Info'!E224)</f>
        <v/>
      </c>
      <c r="G225" s="100" t="str">
        <f>IF('Employee Info'!F224="","",'Employee Info'!F224)</f>
        <v/>
      </c>
      <c r="H225" s="100" t="str">
        <f>IF('Employee Info'!AP224="","",'Employee Info'!AP224)</f>
        <v/>
      </c>
      <c r="I225" s="100"/>
      <c r="J225" s="100" t="str">
        <f>IF('Employee Info'!AQ224="","",'Employee Info'!AQ224)</f>
        <v/>
      </c>
      <c r="K225" s="100" t="str">
        <f>IF('Employee Info'!AR224="","",'Employee Info'!AR224)</f>
        <v/>
      </c>
      <c r="L225" s="100" t="str">
        <f>IF('Employee Info'!AS224="","",'Employee Info'!AS224)</f>
        <v/>
      </c>
      <c r="M225" s="100" t="str">
        <f>IF('Employee Info'!AT224="","",'Employee Info'!AT224)</f>
        <v/>
      </c>
      <c r="N225" s="101" t="str">
        <f>IF('Employee Info'!K224="","",'Employee Info'!K224)</f>
        <v/>
      </c>
      <c r="O225" s="100" t="str">
        <f>IF('Employee Info'!AK224="","",'Employee Info'!AK224)</f>
        <v/>
      </c>
      <c r="P225" s="100" t="str">
        <f>IF('Employee Info'!AL224="","",'Employee Info'!AL224)</f>
        <v/>
      </c>
      <c r="Q225" s="67" t="b">
        <f t="shared" si="3"/>
        <v>0</v>
      </c>
    </row>
    <row r="226" spans="1:17" ht="13.5" hidden="1">
      <c r="A226" s="64" t="str">
        <f>IF('Employee Info'!D225="","",'Employee Info'!D225)</f>
        <v/>
      </c>
      <c r="B226" s="100" t="str">
        <f>IF('Employee Info'!B225="","",'Employee Info'!B225)</f>
        <v/>
      </c>
      <c r="C226" s="100" t="str">
        <f>IF('Employee Info'!C225="","",'Employee Info'!C225)</f>
        <v/>
      </c>
      <c r="D226" s="100" t="str">
        <f>IF('Employee Info'!A225="","",'Employee Info'!A225)</f>
        <v/>
      </c>
      <c r="E226" s="100"/>
      <c r="F226" s="101" t="str">
        <f>IF('Employee Info'!E225="","",'Employee Info'!E225)</f>
        <v/>
      </c>
      <c r="G226" s="100" t="str">
        <f>IF('Employee Info'!F225="","",'Employee Info'!F225)</f>
        <v/>
      </c>
      <c r="H226" s="100" t="str">
        <f>IF('Employee Info'!AP225="","",'Employee Info'!AP225)</f>
        <v/>
      </c>
      <c r="I226" s="100"/>
      <c r="J226" s="100" t="str">
        <f>IF('Employee Info'!AQ225="","",'Employee Info'!AQ225)</f>
        <v/>
      </c>
      <c r="K226" s="100" t="str">
        <f>IF('Employee Info'!AR225="","",'Employee Info'!AR225)</f>
        <v/>
      </c>
      <c r="L226" s="100" t="str">
        <f>IF('Employee Info'!AS225="","",'Employee Info'!AS225)</f>
        <v/>
      </c>
      <c r="M226" s="100" t="str">
        <f>IF('Employee Info'!AT225="","",'Employee Info'!AT225)</f>
        <v/>
      </c>
      <c r="N226" s="101" t="str">
        <f>IF('Employee Info'!K225="","",'Employee Info'!K225)</f>
        <v/>
      </c>
      <c r="O226" s="100" t="str">
        <f>IF('Employee Info'!AK225="","",'Employee Info'!AK225)</f>
        <v/>
      </c>
      <c r="P226" s="100" t="str">
        <f>IF('Employee Info'!AL225="","",'Employee Info'!AL225)</f>
        <v/>
      </c>
      <c r="Q226" s="67" t="b">
        <f t="shared" si="3"/>
        <v>0</v>
      </c>
    </row>
    <row r="227" spans="1:17" ht="13.5" hidden="1">
      <c r="A227" s="64" t="str">
        <f>IF('Employee Info'!D226="","",'Employee Info'!D226)</f>
        <v/>
      </c>
      <c r="B227" s="100" t="str">
        <f>IF('Employee Info'!B226="","",'Employee Info'!B226)</f>
        <v/>
      </c>
      <c r="C227" s="100" t="str">
        <f>IF('Employee Info'!C226="","",'Employee Info'!C226)</f>
        <v/>
      </c>
      <c r="D227" s="100" t="str">
        <f>IF('Employee Info'!A226="","",'Employee Info'!A226)</f>
        <v/>
      </c>
      <c r="E227" s="100"/>
      <c r="F227" s="101" t="str">
        <f>IF('Employee Info'!E226="","",'Employee Info'!E226)</f>
        <v/>
      </c>
      <c r="G227" s="100" t="str">
        <f>IF('Employee Info'!F226="","",'Employee Info'!F226)</f>
        <v/>
      </c>
      <c r="H227" s="100" t="str">
        <f>IF('Employee Info'!AP226="","",'Employee Info'!AP226)</f>
        <v/>
      </c>
      <c r="I227" s="100"/>
      <c r="J227" s="100" t="str">
        <f>IF('Employee Info'!AQ226="","",'Employee Info'!AQ226)</f>
        <v/>
      </c>
      <c r="K227" s="100" t="str">
        <f>IF('Employee Info'!AR226="","",'Employee Info'!AR226)</f>
        <v/>
      </c>
      <c r="L227" s="100" t="str">
        <f>IF('Employee Info'!AS226="","",'Employee Info'!AS226)</f>
        <v/>
      </c>
      <c r="M227" s="100" t="str">
        <f>IF('Employee Info'!AT226="","",'Employee Info'!AT226)</f>
        <v/>
      </c>
      <c r="N227" s="101" t="str">
        <f>IF('Employee Info'!K226="","",'Employee Info'!K226)</f>
        <v/>
      </c>
      <c r="O227" s="100" t="str">
        <f>IF('Employee Info'!AK226="","",'Employee Info'!AK226)</f>
        <v/>
      </c>
      <c r="P227" s="100" t="str">
        <f>IF('Employee Info'!AL226="","",'Employee Info'!AL226)</f>
        <v/>
      </c>
      <c r="Q227" s="67" t="b">
        <f t="shared" si="3"/>
        <v>0</v>
      </c>
    </row>
    <row r="228" spans="1:17" ht="13.5" hidden="1">
      <c r="A228" s="64" t="str">
        <f>IF('Employee Info'!D227="","",'Employee Info'!D227)</f>
        <v/>
      </c>
      <c r="B228" s="100" t="str">
        <f>IF('Employee Info'!B227="","",'Employee Info'!B227)</f>
        <v/>
      </c>
      <c r="C228" s="100" t="str">
        <f>IF('Employee Info'!C227="","",'Employee Info'!C227)</f>
        <v/>
      </c>
      <c r="D228" s="100" t="str">
        <f>IF('Employee Info'!A227="","",'Employee Info'!A227)</f>
        <v/>
      </c>
      <c r="E228" s="100"/>
      <c r="F228" s="101" t="str">
        <f>IF('Employee Info'!E227="","",'Employee Info'!E227)</f>
        <v/>
      </c>
      <c r="G228" s="100" t="str">
        <f>IF('Employee Info'!F227="","",'Employee Info'!F227)</f>
        <v/>
      </c>
      <c r="H228" s="100" t="str">
        <f>IF('Employee Info'!AP227="","",'Employee Info'!AP227)</f>
        <v/>
      </c>
      <c r="I228" s="100"/>
      <c r="J228" s="100" t="str">
        <f>IF('Employee Info'!AQ227="","",'Employee Info'!AQ227)</f>
        <v/>
      </c>
      <c r="K228" s="100" t="str">
        <f>IF('Employee Info'!AR227="","",'Employee Info'!AR227)</f>
        <v/>
      </c>
      <c r="L228" s="100" t="str">
        <f>IF('Employee Info'!AS227="","",'Employee Info'!AS227)</f>
        <v/>
      </c>
      <c r="M228" s="100" t="str">
        <f>IF('Employee Info'!AT227="","",'Employee Info'!AT227)</f>
        <v/>
      </c>
      <c r="N228" s="101" t="str">
        <f>IF('Employee Info'!K227="","",'Employee Info'!K227)</f>
        <v/>
      </c>
      <c r="O228" s="100" t="str">
        <f>IF('Employee Info'!AK227="","",'Employee Info'!AK227)</f>
        <v/>
      </c>
      <c r="P228" s="100" t="str">
        <f>IF('Employee Info'!AL227="","",'Employee Info'!AL227)</f>
        <v/>
      </c>
      <c r="Q228" s="67" t="b">
        <f t="shared" si="3"/>
        <v>0</v>
      </c>
    </row>
    <row r="229" spans="1:17" ht="13.5" hidden="1">
      <c r="A229" s="64" t="str">
        <f>IF('Employee Info'!D228="","",'Employee Info'!D228)</f>
        <v/>
      </c>
      <c r="B229" s="100" t="str">
        <f>IF('Employee Info'!B228="","",'Employee Info'!B228)</f>
        <v/>
      </c>
      <c r="C229" s="100" t="str">
        <f>IF('Employee Info'!C228="","",'Employee Info'!C228)</f>
        <v/>
      </c>
      <c r="D229" s="100" t="str">
        <f>IF('Employee Info'!A228="","",'Employee Info'!A228)</f>
        <v/>
      </c>
      <c r="E229" s="100"/>
      <c r="F229" s="101" t="str">
        <f>IF('Employee Info'!E228="","",'Employee Info'!E228)</f>
        <v/>
      </c>
      <c r="G229" s="100" t="str">
        <f>IF('Employee Info'!F228="","",'Employee Info'!F228)</f>
        <v/>
      </c>
      <c r="H229" s="100" t="str">
        <f>IF('Employee Info'!AP228="","",'Employee Info'!AP228)</f>
        <v/>
      </c>
      <c r="I229" s="100"/>
      <c r="J229" s="100" t="str">
        <f>IF('Employee Info'!AQ228="","",'Employee Info'!AQ228)</f>
        <v/>
      </c>
      <c r="K229" s="100" t="str">
        <f>IF('Employee Info'!AR228="","",'Employee Info'!AR228)</f>
        <v/>
      </c>
      <c r="L229" s="100" t="str">
        <f>IF('Employee Info'!AS228="","",'Employee Info'!AS228)</f>
        <v/>
      </c>
      <c r="M229" s="100" t="str">
        <f>IF('Employee Info'!AT228="","",'Employee Info'!AT228)</f>
        <v/>
      </c>
      <c r="N229" s="101" t="str">
        <f>IF('Employee Info'!K228="","",'Employee Info'!K228)</f>
        <v/>
      </c>
      <c r="O229" s="100" t="str">
        <f>IF('Employee Info'!AK228="","",'Employee Info'!AK228)</f>
        <v/>
      </c>
      <c r="P229" s="100" t="str">
        <f>IF('Employee Info'!AL228="","",'Employee Info'!AL228)</f>
        <v/>
      </c>
      <c r="Q229" s="67" t="b">
        <f t="shared" si="3"/>
        <v>0</v>
      </c>
    </row>
    <row r="230" spans="1:17" ht="13.5" hidden="1">
      <c r="A230" s="64" t="str">
        <f>IF('Employee Info'!D229="","",'Employee Info'!D229)</f>
        <v/>
      </c>
      <c r="B230" s="100" t="str">
        <f>IF('Employee Info'!B229="","",'Employee Info'!B229)</f>
        <v/>
      </c>
      <c r="C230" s="100" t="str">
        <f>IF('Employee Info'!C229="","",'Employee Info'!C229)</f>
        <v/>
      </c>
      <c r="D230" s="100" t="str">
        <f>IF('Employee Info'!A229="","",'Employee Info'!A229)</f>
        <v/>
      </c>
      <c r="E230" s="100"/>
      <c r="F230" s="101" t="str">
        <f>IF('Employee Info'!E229="","",'Employee Info'!E229)</f>
        <v/>
      </c>
      <c r="G230" s="100" t="str">
        <f>IF('Employee Info'!F229="","",'Employee Info'!F229)</f>
        <v/>
      </c>
      <c r="H230" s="100" t="str">
        <f>IF('Employee Info'!AP229="","",'Employee Info'!AP229)</f>
        <v/>
      </c>
      <c r="I230" s="100"/>
      <c r="J230" s="100" t="str">
        <f>IF('Employee Info'!AQ229="","",'Employee Info'!AQ229)</f>
        <v/>
      </c>
      <c r="K230" s="100" t="str">
        <f>IF('Employee Info'!AR229="","",'Employee Info'!AR229)</f>
        <v/>
      </c>
      <c r="L230" s="100" t="str">
        <f>IF('Employee Info'!AS229="","",'Employee Info'!AS229)</f>
        <v/>
      </c>
      <c r="M230" s="100" t="str">
        <f>IF('Employee Info'!AT229="","",'Employee Info'!AT229)</f>
        <v/>
      </c>
      <c r="N230" s="101" t="str">
        <f>IF('Employee Info'!K229="","",'Employee Info'!K229)</f>
        <v/>
      </c>
      <c r="O230" s="100" t="str">
        <f>IF('Employee Info'!AK229="","",'Employee Info'!AK229)</f>
        <v/>
      </c>
      <c r="P230" s="100" t="str">
        <f>IF('Employee Info'!AL229="","",'Employee Info'!AL229)</f>
        <v/>
      </c>
      <c r="Q230" s="67" t="b">
        <f t="shared" si="3"/>
        <v>0</v>
      </c>
    </row>
    <row r="231" spans="1:17" ht="13.5" hidden="1">
      <c r="A231" s="64" t="str">
        <f>IF('Employee Info'!D230="","",'Employee Info'!D230)</f>
        <v/>
      </c>
      <c r="B231" s="100" t="str">
        <f>IF('Employee Info'!B230="","",'Employee Info'!B230)</f>
        <v/>
      </c>
      <c r="C231" s="100" t="str">
        <f>IF('Employee Info'!C230="","",'Employee Info'!C230)</f>
        <v/>
      </c>
      <c r="D231" s="100" t="str">
        <f>IF('Employee Info'!A230="","",'Employee Info'!A230)</f>
        <v/>
      </c>
      <c r="E231" s="100"/>
      <c r="F231" s="101" t="str">
        <f>IF('Employee Info'!E230="","",'Employee Info'!E230)</f>
        <v/>
      </c>
      <c r="G231" s="100" t="str">
        <f>IF('Employee Info'!F230="","",'Employee Info'!F230)</f>
        <v/>
      </c>
      <c r="H231" s="100" t="str">
        <f>IF('Employee Info'!AP230="","",'Employee Info'!AP230)</f>
        <v/>
      </c>
      <c r="I231" s="100"/>
      <c r="J231" s="100" t="str">
        <f>IF('Employee Info'!AQ230="","",'Employee Info'!AQ230)</f>
        <v/>
      </c>
      <c r="K231" s="100" t="str">
        <f>IF('Employee Info'!AR230="","",'Employee Info'!AR230)</f>
        <v/>
      </c>
      <c r="L231" s="100" t="str">
        <f>IF('Employee Info'!AS230="","",'Employee Info'!AS230)</f>
        <v/>
      </c>
      <c r="M231" s="100" t="str">
        <f>IF('Employee Info'!AT230="","",'Employee Info'!AT230)</f>
        <v/>
      </c>
      <c r="N231" s="101" t="str">
        <f>IF('Employee Info'!K230="","",'Employee Info'!K230)</f>
        <v/>
      </c>
      <c r="O231" s="100" t="str">
        <f>IF('Employee Info'!AK230="","",'Employee Info'!AK230)</f>
        <v/>
      </c>
      <c r="P231" s="100" t="str">
        <f>IF('Employee Info'!AL230="","",'Employee Info'!AL230)</f>
        <v/>
      </c>
      <c r="Q231" s="67" t="b">
        <f t="shared" si="3"/>
        <v>0</v>
      </c>
    </row>
    <row r="232" spans="1:17" ht="13.5" hidden="1">
      <c r="A232" s="64" t="str">
        <f>IF('Employee Info'!D231="","",'Employee Info'!D231)</f>
        <v/>
      </c>
      <c r="B232" s="100" t="str">
        <f>IF('Employee Info'!B231="","",'Employee Info'!B231)</f>
        <v/>
      </c>
      <c r="C232" s="100" t="str">
        <f>IF('Employee Info'!C231="","",'Employee Info'!C231)</f>
        <v/>
      </c>
      <c r="D232" s="100" t="str">
        <f>IF('Employee Info'!A231="","",'Employee Info'!A231)</f>
        <v/>
      </c>
      <c r="E232" s="100"/>
      <c r="F232" s="101" t="str">
        <f>IF('Employee Info'!E231="","",'Employee Info'!E231)</f>
        <v/>
      </c>
      <c r="G232" s="100" t="str">
        <f>IF('Employee Info'!F231="","",'Employee Info'!F231)</f>
        <v/>
      </c>
      <c r="H232" s="100" t="str">
        <f>IF('Employee Info'!AP231="","",'Employee Info'!AP231)</f>
        <v/>
      </c>
      <c r="I232" s="100"/>
      <c r="J232" s="100" t="str">
        <f>IF('Employee Info'!AQ231="","",'Employee Info'!AQ231)</f>
        <v/>
      </c>
      <c r="K232" s="100" t="str">
        <f>IF('Employee Info'!AR231="","",'Employee Info'!AR231)</f>
        <v/>
      </c>
      <c r="L232" s="100" t="str">
        <f>IF('Employee Info'!AS231="","",'Employee Info'!AS231)</f>
        <v/>
      </c>
      <c r="M232" s="100" t="str">
        <f>IF('Employee Info'!AT231="","",'Employee Info'!AT231)</f>
        <v/>
      </c>
      <c r="N232" s="101" t="str">
        <f>IF('Employee Info'!K231="","",'Employee Info'!K231)</f>
        <v/>
      </c>
      <c r="O232" s="100" t="str">
        <f>IF('Employee Info'!AK231="","",'Employee Info'!AK231)</f>
        <v/>
      </c>
      <c r="P232" s="100" t="str">
        <f>IF('Employee Info'!AL231="","",'Employee Info'!AL231)</f>
        <v/>
      </c>
      <c r="Q232" s="67" t="b">
        <f t="shared" si="3"/>
        <v>0</v>
      </c>
    </row>
    <row r="233" spans="1:17" ht="13.5" hidden="1">
      <c r="A233" s="64" t="str">
        <f>IF('Employee Info'!D232="","",'Employee Info'!D232)</f>
        <v/>
      </c>
      <c r="B233" s="100" t="str">
        <f>IF('Employee Info'!B232="","",'Employee Info'!B232)</f>
        <v/>
      </c>
      <c r="C233" s="100" t="str">
        <f>IF('Employee Info'!C232="","",'Employee Info'!C232)</f>
        <v/>
      </c>
      <c r="D233" s="100" t="str">
        <f>IF('Employee Info'!A232="","",'Employee Info'!A232)</f>
        <v/>
      </c>
      <c r="E233" s="100"/>
      <c r="F233" s="101" t="str">
        <f>IF('Employee Info'!E232="","",'Employee Info'!E232)</f>
        <v/>
      </c>
      <c r="G233" s="100" t="str">
        <f>IF('Employee Info'!F232="","",'Employee Info'!F232)</f>
        <v/>
      </c>
      <c r="H233" s="100" t="str">
        <f>IF('Employee Info'!AP232="","",'Employee Info'!AP232)</f>
        <v/>
      </c>
      <c r="I233" s="100"/>
      <c r="J233" s="100" t="str">
        <f>IF('Employee Info'!AQ232="","",'Employee Info'!AQ232)</f>
        <v/>
      </c>
      <c r="K233" s="100" t="str">
        <f>IF('Employee Info'!AR232="","",'Employee Info'!AR232)</f>
        <v/>
      </c>
      <c r="L233" s="100" t="str">
        <f>IF('Employee Info'!AS232="","",'Employee Info'!AS232)</f>
        <v/>
      </c>
      <c r="M233" s="100" t="str">
        <f>IF('Employee Info'!AT232="","",'Employee Info'!AT232)</f>
        <v/>
      </c>
      <c r="N233" s="101" t="str">
        <f>IF('Employee Info'!K232="","",'Employee Info'!K232)</f>
        <v/>
      </c>
      <c r="O233" s="100" t="str">
        <f>IF('Employee Info'!AK232="","",'Employee Info'!AK232)</f>
        <v/>
      </c>
      <c r="P233" s="100" t="str">
        <f>IF('Employee Info'!AL232="","",'Employee Info'!AL232)</f>
        <v/>
      </c>
      <c r="Q233" s="67" t="b">
        <f t="shared" si="3"/>
        <v>0</v>
      </c>
    </row>
    <row r="234" spans="1:17" ht="13.5" hidden="1">
      <c r="A234" s="64" t="str">
        <f>IF('Employee Info'!D233="","",'Employee Info'!D233)</f>
        <v/>
      </c>
      <c r="B234" s="100" t="str">
        <f>IF('Employee Info'!B233="","",'Employee Info'!B233)</f>
        <v/>
      </c>
      <c r="C234" s="100" t="str">
        <f>IF('Employee Info'!C233="","",'Employee Info'!C233)</f>
        <v/>
      </c>
      <c r="D234" s="100" t="str">
        <f>IF('Employee Info'!A233="","",'Employee Info'!A233)</f>
        <v/>
      </c>
      <c r="E234" s="100"/>
      <c r="F234" s="101" t="str">
        <f>IF('Employee Info'!E233="","",'Employee Info'!E233)</f>
        <v/>
      </c>
      <c r="G234" s="100" t="str">
        <f>IF('Employee Info'!F233="","",'Employee Info'!F233)</f>
        <v/>
      </c>
      <c r="H234" s="100" t="str">
        <f>IF('Employee Info'!AP233="","",'Employee Info'!AP233)</f>
        <v/>
      </c>
      <c r="I234" s="100"/>
      <c r="J234" s="100" t="str">
        <f>IF('Employee Info'!AQ233="","",'Employee Info'!AQ233)</f>
        <v/>
      </c>
      <c r="K234" s="100" t="str">
        <f>IF('Employee Info'!AR233="","",'Employee Info'!AR233)</f>
        <v/>
      </c>
      <c r="L234" s="100" t="str">
        <f>IF('Employee Info'!AS233="","",'Employee Info'!AS233)</f>
        <v/>
      </c>
      <c r="M234" s="100" t="str">
        <f>IF('Employee Info'!AT233="","",'Employee Info'!AT233)</f>
        <v/>
      </c>
      <c r="N234" s="101" t="str">
        <f>IF('Employee Info'!K233="","",'Employee Info'!K233)</f>
        <v/>
      </c>
      <c r="O234" s="100" t="str">
        <f>IF('Employee Info'!AK233="","",'Employee Info'!AK233)</f>
        <v/>
      </c>
      <c r="P234" s="100" t="str">
        <f>IF('Employee Info'!AL233="","",'Employee Info'!AL233)</f>
        <v/>
      </c>
      <c r="Q234" s="67" t="b">
        <f t="shared" si="3"/>
        <v>0</v>
      </c>
    </row>
    <row r="235" spans="1:17" ht="13.5" hidden="1">
      <c r="A235" s="64" t="str">
        <f>IF('Employee Info'!D234="","",'Employee Info'!D234)</f>
        <v/>
      </c>
      <c r="B235" s="100" t="str">
        <f>IF('Employee Info'!B234="","",'Employee Info'!B234)</f>
        <v/>
      </c>
      <c r="C235" s="100" t="str">
        <f>IF('Employee Info'!C234="","",'Employee Info'!C234)</f>
        <v/>
      </c>
      <c r="D235" s="100" t="str">
        <f>IF('Employee Info'!A234="","",'Employee Info'!A234)</f>
        <v/>
      </c>
      <c r="E235" s="100"/>
      <c r="F235" s="101" t="str">
        <f>IF('Employee Info'!E234="","",'Employee Info'!E234)</f>
        <v/>
      </c>
      <c r="G235" s="100" t="str">
        <f>IF('Employee Info'!F234="","",'Employee Info'!F234)</f>
        <v/>
      </c>
      <c r="H235" s="100" t="str">
        <f>IF('Employee Info'!AP234="","",'Employee Info'!AP234)</f>
        <v/>
      </c>
      <c r="I235" s="100"/>
      <c r="J235" s="100" t="str">
        <f>IF('Employee Info'!AQ234="","",'Employee Info'!AQ234)</f>
        <v/>
      </c>
      <c r="K235" s="100" t="str">
        <f>IF('Employee Info'!AR234="","",'Employee Info'!AR234)</f>
        <v/>
      </c>
      <c r="L235" s="100" t="str">
        <f>IF('Employee Info'!AS234="","",'Employee Info'!AS234)</f>
        <v/>
      </c>
      <c r="M235" s="100" t="str">
        <f>IF('Employee Info'!AT234="","",'Employee Info'!AT234)</f>
        <v/>
      </c>
      <c r="N235" s="101" t="str">
        <f>IF('Employee Info'!K234="","",'Employee Info'!K234)</f>
        <v/>
      </c>
      <c r="O235" s="100" t="str">
        <f>IF('Employee Info'!AK234="","",'Employee Info'!AK234)</f>
        <v/>
      </c>
      <c r="P235" s="100" t="str">
        <f>IF('Employee Info'!AL234="","",'Employee Info'!AL234)</f>
        <v/>
      </c>
      <c r="Q235" s="67" t="b">
        <f t="shared" si="3"/>
        <v>0</v>
      </c>
    </row>
    <row r="236" spans="1:17" ht="13.5" hidden="1">
      <c r="A236" s="64" t="str">
        <f>IF('Employee Info'!D235="","",'Employee Info'!D235)</f>
        <v/>
      </c>
      <c r="B236" s="100" t="str">
        <f>IF('Employee Info'!B235="","",'Employee Info'!B235)</f>
        <v/>
      </c>
      <c r="C236" s="100" t="str">
        <f>IF('Employee Info'!C235="","",'Employee Info'!C235)</f>
        <v/>
      </c>
      <c r="D236" s="100" t="str">
        <f>IF('Employee Info'!A235="","",'Employee Info'!A235)</f>
        <v/>
      </c>
      <c r="E236" s="100"/>
      <c r="F236" s="101" t="str">
        <f>IF('Employee Info'!E235="","",'Employee Info'!E235)</f>
        <v/>
      </c>
      <c r="G236" s="100" t="str">
        <f>IF('Employee Info'!F235="","",'Employee Info'!F235)</f>
        <v/>
      </c>
      <c r="H236" s="100" t="str">
        <f>IF('Employee Info'!AP235="","",'Employee Info'!AP235)</f>
        <v/>
      </c>
      <c r="I236" s="100"/>
      <c r="J236" s="100" t="str">
        <f>IF('Employee Info'!AQ235="","",'Employee Info'!AQ235)</f>
        <v/>
      </c>
      <c r="K236" s="100" t="str">
        <f>IF('Employee Info'!AR235="","",'Employee Info'!AR235)</f>
        <v/>
      </c>
      <c r="L236" s="100" t="str">
        <f>IF('Employee Info'!AS235="","",'Employee Info'!AS235)</f>
        <v/>
      </c>
      <c r="M236" s="100" t="str">
        <f>IF('Employee Info'!AT235="","",'Employee Info'!AT235)</f>
        <v/>
      </c>
      <c r="N236" s="101" t="str">
        <f>IF('Employee Info'!K235="","",'Employee Info'!K235)</f>
        <v/>
      </c>
      <c r="O236" s="100" t="str">
        <f>IF('Employee Info'!AK235="","",'Employee Info'!AK235)</f>
        <v/>
      </c>
      <c r="P236" s="100" t="str">
        <f>IF('Employee Info'!AL235="","",'Employee Info'!AL235)</f>
        <v/>
      </c>
      <c r="Q236" s="67" t="b">
        <f t="shared" si="3"/>
        <v>0</v>
      </c>
    </row>
    <row r="237" spans="1:17" ht="13.5" hidden="1">
      <c r="A237" s="64" t="str">
        <f>IF('Employee Info'!D236="","",'Employee Info'!D236)</f>
        <v/>
      </c>
      <c r="B237" s="100" t="str">
        <f>IF('Employee Info'!B236="","",'Employee Info'!B236)</f>
        <v/>
      </c>
      <c r="C237" s="100" t="str">
        <f>IF('Employee Info'!C236="","",'Employee Info'!C236)</f>
        <v/>
      </c>
      <c r="D237" s="100" t="str">
        <f>IF('Employee Info'!A236="","",'Employee Info'!A236)</f>
        <v/>
      </c>
      <c r="E237" s="100"/>
      <c r="F237" s="101" t="str">
        <f>IF('Employee Info'!E236="","",'Employee Info'!E236)</f>
        <v/>
      </c>
      <c r="G237" s="100" t="str">
        <f>IF('Employee Info'!F236="","",'Employee Info'!F236)</f>
        <v/>
      </c>
      <c r="H237" s="100" t="str">
        <f>IF('Employee Info'!AP236="","",'Employee Info'!AP236)</f>
        <v/>
      </c>
      <c r="I237" s="100"/>
      <c r="J237" s="100" t="str">
        <f>IF('Employee Info'!AQ236="","",'Employee Info'!AQ236)</f>
        <v/>
      </c>
      <c r="K237" s="100" t="str">
        <f>IF('Employee Info'!AR236="","",'Employee Info'!AR236)</f>
        <v/>
      </c>
      <c r="L237" s="100" t="str">
        <f>IF('Employee Info'!AS236="","",'Employee Info'!AS236)</f>
        <v/>
      </c>
      <c r="M237" s="100" t="str">
        <f>IF('Employee Info'!AT236="","",'Employee Info'!AT236)</f>
        <v/>
      </c>
      <c r="N237" s="101" t="str">
        <f>IF('Employee Info'!K236="","",'Employee Info'!K236)</f>
        <v/>
      </c>
      <c r="O237" s="100" t="str">
        <f>IF('Employee Info'!AK236="","",'Employee Info'!AK236)</f>
        <v/>
      </c>
      <c r="P237" s="100" t="str">
        <f>IF('Employee Info'!AL236="","",'Employee Info'!AL236)</f>
        <v/>
      </c>
      <c r="Q237" s="67" t="b">
        <f t="shared" si="3"/>
        <v>0</v>
      </c>
    </row>
    <row r="238" spans="1:17" ht="13.5" hidden="1">
      <c r="A238" s="64" t="str">
        <f>IF('Employee Info'!D237="","",'Employee Info'!D237)</f>
        <v/>
      </c>
      <c r="B238" s="100" t="str">
        <f>IF('Employee Info'!B237="","",'Employee Info'!B237)</f>
        <v/>
      </c>
      <c r="C238" s="100" t="str">
        <f>IF('Employee Info'!C237="","",'Employee Info'!C237)</f>
        <v/>
      </c>
      <c r="D238" s="100" t="str">
        <f>IF('Employee Info'!A237="","",'Employee Info'!A237)</f>
        <v/>
      </c>
      <c r="E238" s="100"/>
      <c r="F238" s="101" t="str">
        <f>IF('Employee Info'!E237="","",'Employee Info'!E237)</f>
        <v/>
      </c>
      <c r="G238" s="100" t="str">
        <f>IF('Employee Info'!F237="","",'Employee Info'!F237)</f>
        <v/>
      </c>
      <c r="H238" s="100" t="str">
        <f>IF('Employee Info'!AP237="","",'Employee Info'!AP237)</f>
        <v/>
      </c>
      <c r="I238" s="100"/>
      <c r="J238" s="100" t="str">
        <f>IF('Employee Info'!AQ237="","",'Employee Info'!AQ237)</f>
        <v/>
      </c>
      <c r="K238" s="100" t="str">
        <f>IF('Employee Info'!AR237="","",'Employee Info'!AR237)</f>
        <v/>
      </c>
      <c r="L238" s="100" t="str">
        <f>IF('Employee Info'!AS237="","",'Employee Info'!AS237)</f>
        <v/>
      </c>
      <c r="M238" s="100" t="str">
        <f>IF('Employee Info'!AT237="","",'Employee Info'!AT237)</f>
        <v/>
      </c>
      <c r="N238" s="101" t="str">
        <f>IF('Employee Info'!K237="","",'Employee Info'!K237)</f>
        <v/>
      </c>
      <c r="O238" s="100" t="str">
        <f>IF('Employee Info'!AK237="","",'Employee Info'!AK237)</f>
        <v/>
      </c>
      <c r="P238" s="100" t="str">
        <f>IF('Employee Info'!AL237="","",'Employee Info'!AL237)</f>
        <v/>
      </c>
      <c r="Q238" s="67" t="b">
        <f t="shared" si="3"/>
        <v>0</v>
      </c>
    </row>
    <row r="239" spans="1:17" ht="13.5" hidden="1">
      <c r="A239" s="64" t="str">
        <f>IF('Employee Info'!D238="","",'Employee Info'!D238)</f>
        <v/>
      </c>
      <c r="B239" s="100" t="str">
        <f>IF('Employee Info'!B238="","",'Employee Info'!B238)</f>
        <v/>
      </c>
      <c r="C239" s="100" t="str">
        <f>IF('Employee Info'!C238="","",'Employee Info'!C238)</f>
        <v/>
      </c>
      <c r="D239" s="100" t="str">
        <f>IF('Employee Info'!A238="","",'Employee Info'!A238)</f>
        <v/>
      </c>
      <c r="E239" s="100"/>
      <c r="F239" s="101" t="str">
        <f>IF('Employee Info'!E238="","",'Employee Info'!E238)</f>
        <v/>
      </c>
      <c r="G239" s="100" t="str">
        <f>IF('Employee Info'!F238="","",'Employee Info'!F238)</f>
        <v/>
      </c>
      <c r="H239" s="100" t="str">
        <f>IF('Employee Info'!AP238="","",'Employee Info'!AP238)</f>
        <v/>
      </c>
      <c r="I239" s="100"/>
      <c r="J239" s="100" t="str">
        <f>IF('Employee Info'!AQ238="","",'Employee Info'!AQ238)</f>
        <v/>
      </c>
      <c r="K239" s="100" t="str">
        <f>IF('Employee Info'!AR238="","",'Employee Info'!AR238)</f>
        <v/>
      </c>
      <c r="L239" s="100" t="str">
        <f>IF('Employee Info'!AS238="","",'Employee Info'!AS238)</f>
        <v/>
      </c>
      <c r="M239" s="100" t="str">
        <f>IF('Employee Info'!AT238="","",'Employee Info'!AT238)</f>
        <v/>
      </c>
      <c r="N239" s="101" t="str">
        <f>IF('Employee Info'!K238="","",'Employee Info'!K238)</f>
        <v/>
      </c>
      <c r="O239" s="100" t="str">
        <f>IF('Employee Info'!AK238="","",'Employee Info'!AK238)</f>
        <v/>
      </c>
      <c r="P239" s="100" t="str">
        <f>IF('Employee Info'!AL238="","",'Employee Info'!AL238)</f>
        <v/>
      </c>
      <c r="Q239" s="67" t="b">
        <f t="shared" si="3"/>
        <v>0</v>
      </c>
    </row>
    <row r="240" spans="1:17" ht="13.5" hidden="1">
      <c r="A240" s="64" t="str">
        <f>IF('Employee Info'!D239="","",'Employee Info'!D239)</f>
        <v/>
      </c>
      <c r="B240" s="100" t="str">
        <f>IF('Employee Info'!B239="","",'Employee Info'!B239)</f>
        <v/>
      </c>
      <c r="C240" s="100" t="str">
        <f>IF('Employee Info'!C239="","",'Employee Info'!C239)</f>
        <v/>
      </c>
      <c r="D240" s="100" t="str">
        <f>IF('Employee Info'!A239="","",'Employee Info'!A239)</f>
        <v/>
      </c>
      <c r="E240" s="100"/>
      <c r="F240" s="101" t="str">
        <f>IF('Employee Info'!E239="","",'Employee Info'!E239)</f>
        <v/>
      </c>
      <c r="G240" s="100" t="str">
        <f>IF('Employee Info'!F239="","",'Employee Info'!F239)</f>
        <v/>
      </c>
      <c r="H240" s="100" t="str">
        <f>IF('Employee Info'!AP239="","",'Employee Info'!AP239)</f>
        <v/>
      </c>
      <c r="I240" s="100"/>
      <c r="J240" s="100" t="str">
        <f>IF('Employee Info'!AQ239="","",'Employee Info'!AQ239)</f>
        <v/>
      </c>
      <c r="K240" s="100" t="str">
        <f>IF('Employee Info'!AR239="","",'Employee Info'!AR239)</f>
        <v/>
      </c>
      <c r="L240" s="100" t="str">
        <f>IF('Employee Info'!AS239="","",'Employee Info'!AS239)</f>
        <v/>
      </c>
      <c r="M240" s="100" t="str">
        <f>IF('Employee Info'!AT239="","",'Employee Info'!AT239)</f>
        <v/>
      </c>
      <c r="N240" s="101" t="str">
        <f>IF('Employee Info'!K239="","",'Employee Info'!K239)</f>
        <v/>
      </c>
      <c r="O240" s="100" t="str">
        <f>IF('Employee Info'!AK239="","",'Employee Info'!AK239)</f>
        <v/>
      </c>
      <c r="P240" s="100" t="str">
        <f>IF('Employee Info'!AL239="","",'Employee Info'!AL239)</f>
        <v/>
      </c>
      <c r="Q240" s="67" t="b">
        <f t="shared" si="3"/>
        <v>0</v>
      </c>
    </row>
    <row r="241" spans="1:17" ht="13.5" hidden="1">
      <c r="A241" s="64" t="str">
        <f>IF('Employee Info'!D240="","",'Employee Info'!D240)</f>
        <v/>
      </c>
      <c r="B241" s="100" t="str">
        <f>IF('Employee Info'!B240="","",'Employee Info'!B240)</f>
        <v/>
      </c>
      <c r="C241" s="100" t="str">
        <f>IF('Employee Info'!C240="","",'Employee Info'!C240)</f>
        <v/>
      </c>
      <c r="D241" s="100" t="str">
        <f>IF('Employee Info'!A240="","",'Employee Info'!A240)</f>
        <v/>
      </c>
      <c r="E241" s="100"/>
      <c r="F241" s="101" t="str">
        <f>IF('Employee Info'!E240="","",'Employee Info'!E240)</f>
        <v/>
      </c>
      <c r="G241" s="100" t="str">
        <f>IF('Employee Info'!F240="","",'Employee Info'!F240)</f>
        <v/>
      </c>
      <c r="H241" s="100" t="str">
        <f>IF('Employee Info'!AP240="","",'Employee Info'!AP240)</f>
        <v/>
      </c>
      <c r="I241" s="100"/>
      <c r="J241" s="100" t="str">
        <f>IF('Employee Info'!AQ240="","",'Employee Info'!AQ240)</f>
        <v/>
      </c>
      <c r="K241" s="100" t="str">
        <f>IF('Employee Info'!AR240="","",'Employee Info'!AR240)</f>
        <v/>
      </c>
      <c r="L241" s="100" t="str">
        <f>IF('Employee Info'!AS240="","",'Employee Info'!AS240)</f>
        <v/>
      </c>
      <c r="M241" s="100" t="str">
        <f>IF('Employee Info'!AT240="","",'Employee Info'!AT240)</f>
        <v/>
      </c>
      <c r="N241" s="101" t="str">
        <f>IF('Employee Info'!K240="","",'Employee Info'!K240)</f>
        <v/>
      </c>
      <c r="O241" s="100" t="str">
        <f>IF('Employee Info'!AK240="","",'Employee Info'!AK240)</f>
        <v/>
      </c>
      <c r="P241" s="100" t="str">
        <f>IF('Employee Info'!AL240="","",'Employee Info'!AL240)</f>
        <v/>
      </c>
      <c r="Q241" s="67" t="b">
        <f t="shared" si="3"/>
        <v>0</v>
      </c>
    </row>
    <row r="242" spans="1:17" ht="13.5" hidden="1">
      <c r="A242" s="64" t="str">
        <f>IF('Employee Info'!D241="","",'Employee Info'!D241)</f>
        <v/>
      </c>
      <c r="B242" s="100" t="str">
        <f>IF('Employee Info'!B241="","",'Employee Info'!B241)</f>
        <v/>
      </c>
      <c r="C242" s="100" t="str">
        <f>IF('Employee Info'!C241="","",'Employee Info'!C241)</f>
        <v/>
      </c>
      <c r="D242" s="100" t="str">
        <f>IF('Employee Info'!A241="","",'Employee Info'!A241)</f>
        <v/>
      </c>
      <c r="E242" s="100"/>
      <c r="F242" s="101" t="str">
        <f>IF('Employee Info'!E241="","",'Employee Info'!E241)</f>
        <v/>
      </c>
      <c r="G242" s="100" t="str">
        <f>IF('Employee Info'!F241="","",'Employee Info'!F241)</f>
        <v/>
      </c>
      <c r="H242" s="100" t="str">
        <f>IF('Employee Info'!AP241="","",'Employee Info'!AP241)</f>
        <v/>
      </c>
      <c r="I242" s="100"/>
      <c r="J242" s="100" t="str">
        <f>IF('Employee Info'!AQ241="","",'Employee Info'!AQ241)</f>
        <v/>
      </c>
      <c r="K242" s="100" t="str">
        <f>IF('Employee Info'!AR241="","",'Employee Info'!AR241)</f>
        <v/>
      </c>
      <c r="L242" s="100" t="str">
        <f>IF('Employee Info'!AS241="","",'Employee Info'!AS241)</f>
        <v/>
      </c>
      <c r="M242" s="100" t="str">
        <f>IF('Employee Info'!AT241="","",'Employee Info'!AT241)</f>
        <v/>
      </c>
      <c r="N242" s="101" t="str">
        <f>IF('Employee Info'!K241="","",'Employee Info'!K241)</f>
        <v/>
      </c>
      <c r="O242" s="100" t="str">
        <f>IF('Employee Info'!AK241="","",'Employee Info'!AK241)</f>
        <v/>
      </c>
      <c r="P242" s="100" t="str">
        <f>IF('Employee Info'!AL241="","",'Employee Info'!AL241)</f>
        <v/>
      </c>
      <c r="Q242" s="67" t="b">
        <f t="shared" si="3"/>
        <v>0</v>
      </c>
    </row>
    <row r="243" spans="1:17" ht="13.5" hidden="1">
      <c r="A243" s="64" t="str">
        <f>IF('Employee Info'!D242="","",'Employee Info'!D242)</f>
        <v/>
      </c>
      <c r="B243" s="100" t="str">
        <f>IF('Employee Info'!B242="","",'Employee Info'!B242)</f>
        <v/>
      </c>
      <c r="C243" s="100" t="str">
        <f>IF('Employee Info'!C242="","",'Employee Info'!C242)</f>
        <v/>
      </c>
      <c r="D243" s="100" t="str">
        <f>IF('Employee Info'!A242="","",'Employee Info'!A242)</f>
        <v/>
      </c>
      <c r="E243" s="100"/>
      <c r="F243" s="101" t="str">
        <f>IF('Employee Info'!E242="","",'Employee Info'!E242)</f>
        <v/>
      </c>
      <c r="G243" s="100" t="str">
        <f>IF('Employee Info'!F242="","",'Employee Info'!F242)</f>
        <v/>
      </c>
      <c r="H243" s="100" t="str">
        <f>IF('Employee Info'!AP242="","",'Employee Info'!AP242)</f>
        <v/>
      </c>
      <c r="I243" s="100"/>
      <c r="J243" s="100" t="str">
        <f>IF('Employee Info'!AQ242="","",'Employee Info'!AQ242)</f>
        <v/>
      </c>
      <c r="K243" s="100" t="str">
        <f>IF('Employee Info'!AR242="","",'Employee Info'!AR242)</f>
        <v/>
      </c>
      <c r="L243" s="100" t="str">
        <f>IF('Employee Info'!AS242="","",'Employee Info'!AS242)</f>
        <v/>
      </c>
      <c r="M243" s="100" t="str">
        <f>IF('Employee Info'!AT242="","",'Employee Info'!AT242)</f>
        <v/>
      </c>
      <c r="N243" s="101" t="str">
        <f>IF('Employee Info'!K242="","",'Employee Info'!K242)</f>
        <v/>
      </c>
      <c r="O243" s="100" t="str">
        <f>IF('Employee Info'!AK242="","",'Employee Info'!AK242)</f>
        <v/>
      </c>
      <c r="P243" s="100" t="str">
        <f>IF('Employee Info'!AL242="","",'Employee Info'!AL242)</f>
        <v/>
      </c>
      <c r="Q243" s="67" t="b">
        <f t="shared" si="3"/>
        <v>0</v>
      </c>
    </row>
    <row r="244" spans="1:17" ht="13.5" hidden="1">
      <c r="A244" s="64" t="str">
        <f>IF('Employee Info'!D243="","",'Employee Info'!D243)</f>
        <v/>
      </c>
      <c r="B244" s="100" t="str">
        <f>IF('Employee Info'!B243="","",'Employee Info'!B243)</f>
        <v/>
      </c>
      <c r="C244" s="100" t="str">
        <f>IF('Employee Info'!C243="","",'Employee Info'!C243)</f>
        <v/>
      </c>
      <c r="D244" s="100" t="str">
        <f>IF('Employee Info'!A243="","",'Employee Info'!A243)</f>
        <v/>
      </c>
      <c r="E244" s="100"/>
      <c r="F244" s="101" t="str">
        <f>IF('Employee Info'!E243="","",'Employee Info'!E243)</f>
        <v/>
      </c>
      <c r="G244" s="100" t="str">
        <f>IF('Employee Info'!F243="","",'Employee Info'!F243)</f>
        <v/>
      </c>
      <c r="H244" s="100" t="str">
        <f>IF('Employee Info'!AP243="","",'Employee Info'!AP243)</f>
        <v/>
      </c>
      <c r="I244" s="100"/>
      <c r="J244" s="100" t="str">
        <f>IF('Employee Info'!AQ243="","",'Employee Info'!AQ243)</f>
        <v/>
      </c>
      <c r="K244" s="100" t="str">
        <f>IF('Employee Info'!AR243="","",'Employee Info'!AR243)</f>
        <v/>
      </c>
      <c r="L244" s="100" t="str">
        <f>IF('Employee Info'!AS243="","",'Employee Info'!AS243)</f>
        <v/>
      </c>
      <c r="M244" s="100" t="str">
        <f>IF('Employee Info'!AT243="","",'Employee Info'!AT243)</f>
        <v/>
      </c>
      <c r="N244" s="101" t="str">
        <f>IF('Employee Info'!K243="","",'Employee Info'!K243)</f>
        <v/>
      </c>
      <c r="O244" s="100" t="str">
        <f>IF('Employee Info'!AK243="","",'Employee Info'!AK243)</f>
        <v/>
      </c>
      <c r="P244" s="100" t="str">
        <f>IF('Employee Info'!AL243="","",'Employee Info'!AL243)</f>
        <v/>
      </c>
      <c r="Q244" s="67" t="b">
        <f t="shared" si="3"/>
        <v>0</v>
      </c>
    </row>
    <row r="245" spans="1:17" ht="13.5" hidden="1">
      <c r="A245" s="64" t="str">
        <f>IF('Employee Info'!D244="","",'Employee Info'!D244)</f>
        <v/>
      </c>
      <c r="B245" s="100" t="str">
        <f>IF('Employee Info'!B244="","",'Employee Info'!B244)</f>
        <v/>
      </c>
      <c r="C245" s="100" t="str">
        <f>IF('Employee Info'!C244="","",'Employee Info'!C244)</f>
        <v/>
      </c>
      <c r="D245" s="100" t="str">
        <f>IF('Employee Info'!A244="","",'Employee Info'!A244)</f>
        <v/>
      </c>
      <c r="E245" s="100"/>
      <c r="F245" s="101" t="str">
        <f>IF('Employee Info'!E244="","",'Employee Info'!E244)</f>
        <v/>
      </c>
      <c r="G245" s="100" t="str">
        <f>IF('Employee Info'!F244="","",'Employee Info'!F244)</f>
        <v/>
      </c>
      <c r="H245" s="100" t="str">
        <f>IF('Employee Info'!AP244="","",'Employee Info'!AP244)</f>
        <v/>
      </c>
      <c r="I245" s="100"/>
      <c r="J245" s="100" t="str">
        <f>IF('Employee Info'!AQ244="","",'Employee Info'!AQ244)</f>
        <v/>
      </c>
      <c r="K245" s="100" t="str">
        <f>IF('Employee Info'!AR244="","",'Employee Info'!AR244)</f>
        <v/>
      </c>
      <c r="L245" s="100" t="str">
        <f>IF('Employee Info'!AS244="","",'Employee Info'!AS244)</f>
        <v/>
      </c>
      <c r="M245" s="100" t="str">
        <f>IF('Employee Info'!AT244="","",'Employee Info'!AT244)</f>
        <v/>
      </c>
      <c r="N245" s="101" t="str">
        <f>IF('Employee Info'!K244="","",'Employee Info'!K244)</f>
        <v/>
      </c>
      <c r="O245" s="100" t="str">
        <f>IF('Employee Info'!AK244="","",'Employee Info'!AK244)</f>
        <v/>
      </c>
      <c r="P245" s="100" t="str">
        <f>IF('Employee Info'!AL244="","",'Employee Info'!AL244)</f>
        <v/>
      </c>
      <c r="Q245" s="67" t="b">
        <f t="shared" si="3"/>
        <v>0</v>
      </c>
    </row>
    <row r="246" spans="1:17" ht="13.5" hidden="1">
      <c r="A246" s="64" t="str">
        <f>IF('Employee Info'!D245="","",'Employee Info'!D245)</f>
        <v/>
      </c>
      <c r="B246" s="100" t="str">
        <f>IF('Employee Info'!B245="","",'Employee Info'!B245)</f>
        <v/>
      </c>
      <c r="C246" s="100" t="str">
        <f>IF('Employee Info'!C245="","",'Employee Info'!C245)</f>
        <v/>
      </c>
      <c r="D246" s="100" t="str">
        <f>IF('Employee Info'!A245="","",'Employee Info'!A245)</f>
        <v/>
      </c>
      <c r="E246" s="100"/>
      <c r="F246" s="101" t="str">
        <f>IF('Employee Info'!E245="","",'Employee Info'!E245)</f>
        <v/>
      </c>
      <c r="G246" s="100" t="str">
        <f>IF('Employee Info'!F245="","",'Employee Info'!F245)</f>
        <v/>
      </c>
      <c r="H246" s="100" t="str">
        <f>IF('Employee Info'!AP245="","",'Employee Info'!AP245)</f>
        <v/>
      </c>
      <c r="I246" s="100"/>
      <c r="J246" s="100" t="str">
        <f>IF('Employee Info'!AQ245="","",'Employee Info'!AQ245)</f>
        <v/>
      </c>
      <c r="K246" s="100" t="str">
        <f>IF('Employee Info'!AR245="","",'Employee Info'!AR245)</f>
        <v/>
      </c>
      <c r="L246" s="100" t="str">
        <f>IF('Employee Info'!AS245="","",'Employee Info'!AS245)</f>
        <v/>
      </c>
      <c r="M246" s="100" t="str">
        <f>IF('Employee Info'!AT245="","",'Employee Info'!AT245)</f>
        <v/>
      </c>
      <c r="N246" s="101" t="str">
        <f>IF('Employee Info'!K245="","",'Employee Info'!K245)</f>
        <v/>
      </c>
      <c r="O246" s="100" t="str">
        <f>IF('Employee Info'!AK245="","",'Employee Info'!AK245)</f>
        <v/>
      </c>
      <c r="P246" s="100" t="str">
        <f>IF('Employee Info'!AL245="","",'Employee Info'!AL245)</f>
        <v/>
      </c>
      <c r="Q246" s="67" t="b">
        <f t="shared" si="3"/>
        <v>0</v>
      </c>
    </row>
    <row r="247" spans="1:17" ht="13.5" hidden="1">
      <c r="A247" s="64" t="str">
        <f>IF('Employee Info'!D246="","",'Employee Info'!D246)</f>
        <v/>
      </c>
      <c r="B247" s="100" t="str">
        <f>IF('Employee Info'!B246="","",'Employee Info'!B246)</f>
        <v/>
      </c>
      <c r="C247" s="100" t="str">
        <f>IF('Employee Info'!C246="","",'Employee Info'!C246)</f>
        <v/>
      </c>
      <c r="D247" s="100" t="str">
        <f>IF('Employee Info'!A246="","",'Employee Info'!A246)</f>
        <v/>
      </c>
      <c r="E247" s="100"/>
      <c r="F247" s="101" t="str">
        <f>IF('Employee Info'!E246="","",'Employee Info'!E246)</f>
        <v/>
      </c>
      <c r="G247" s="100" t="str">
        <f>IF('Employee Info'!F246="","",'Employee Info'!F246)</f>
        <v/>
      </c>
      <c r="H247" s="100" t="str">
        <f>IF('Employee Info'!AP246="","",'Employee Info'!AP246)</f>
        <v/>
      </c>
      <c r="I247" s="100"/>
      <c r="J247" s="100" t="str">
        <f>IF('Employee Info'!AQ246="","",'Employee Info'!AQ246)</f>
        <v/>
      </c>
      <c r="K247" s="100" t="str">
        <f>IF('Employee Info'!AR246="","",'Employee Info'!AR246)</f>
        <v/>
      </c>
      <c r="L247" s="100" t="str">
        <f>IF('Employee Info'!AS246="","",'Employee Info'!AS246)</f>
        <v/>
      </c>
      <c r="M247" s="100" t="str">
        <f>IF('Employee Info'!AT246="","",'Employee Info'!AT246)</f>
        <v/>
      </c>
      <c r="N247" s="101" t="str">
        <f>IF('Employee Info'!K246="","",'Employee Info'!K246)</f>
        <v/>
      </c>
      <c r="O247" s="100" t="str">
        <f>IF('Employee Info'!AK246="","",'Employee Info'!AK246)</f>
        <v/>
      </c>
      <c r="P247" s="100" t="str">
        <f>IF('Employee Info'!AL246="","",'Employee Info'!AL246)</f>
        <v/>
      </c>
      <c r="Q247" s="67" t="b">
        <f t="shared" si="3"/>
        <v>0</v>
      </c>
    </row>
    <row r="248" spans="1:17" ht="13.5" hidden="1">
      <c r="A248" s="64" t="str">
        <f>IF('Employee Info'!D247="","",'Employee Info'!D247)</f>
        <v/>
      </c>
      <c r="B248" s="100" t="str">
        <f>IF('Employee Info'!B247="","",'Employee Info'!B247)</f>
        <v/>
      </c>
      <c r="C248" s="100" t="str">
        <f>IF('Employee Info'!C247="","",'Employee Info'!C247)</f>
        <v/>
      </c>
      <c r="D248" s="100" t="str">
        <f>IF('Employee Info'!A247="","",'Employee Info'!A247)</f>
        <v/>
      </c>
      <c r="E248" s="100"/>
      <c r="F248" s="101" t="str">
        <f>IF('Employee Info'!E247="","",'Employee Info'!E247)</f>
        <v/>
      </c>
      <c r="G248" s="100" t="str">
        <f>IF('Employee Info'!F247="","",'Employee Info'!F247)</f>
        <v/>
      </c>
      <c r="H248" s="100" t="str">
        <f>IF('Employee Info'!AP247="","",'Employee Info'!AP247)</f>
        <v/>
      </c>
      <c r="I248" s="100"/>
      <c r="J248" s="100" t="str">
        <f>IF('Employee Info'!AQ247="","",'Employee Info'!AQ247)</f>
        <v/>
      </c>
      <c r="K248" s="100" t="str">
        <f>IF('Employee Info'!AR247="","",'Employee Info'!AR247)</f>
        <v/>
      </c>
      <c r="L248" s="100" t="str">
        <f>IF('Employee Info'!AS247="","",'Employee Info'!AS247)</f>
        <v/>
      </c>
      <c r="M248" s="100" t="str">
        <f>IF('Employee Info'!AT247="","",'Employee Info'!AT247)</f>
        <v/>
      </c>
      <c r="N248" s="101" t="str">
        <f>IF('Employee Info'!K247="","",'Employee Info'!K247)</f>
        <v/>
      </c>
      <c r="O248" s="100" t="str">
        <f>IF('Employee Info'!AK247="","",'Employee Info'!AK247)</f>
        <v/>
      </c>
      <c r="P248" s="100" t="str">
        <f>IF('Employee Info'!AL247="","",'Employee Info'!AL247)</f>
        <v/>
      </c>
      <c r="Q248" s="67" t="b">
        <f t="shared" si="3"/>
        <v>0</v>
      </c>
    </row>
    <row r="249" spans="1:17" ht="13.5" hidden="1">
      <c r="A249" s="64" t="str">
        <f>IF('Employee Info'!D248="","",'Employee Info'!D248)</f>
        <v/>
      </c>
      <c r="B249" s="100" t="str">
        <f>IF('Employee Info'!B248="","",'Employee Info'!B248)</f>
        <v/>
      </c>
      <c r="C249" s="100" t="str">
        <f>IF('Employee Info'!C248="","",'Employee Info'!C248)</f>
        <v/>
      </c>
      <c r="D249" s="100" t="str">
        <f>IF('Employee Info'!A248="","",'Employee Info'!A248)</f>
        <v/>
      </c>
      <c r="E249" s="100"/>
      <c r="F249" s="101" t="str">
        <f>IF('Employee Info'!E248="","",'Employee Info'!E248)</f>
        <v/>
      </c>
      <c r="G249" s="100" t="str">
        <f>IF('Employee Info'!F248="","",'Employee Info'!F248)</f>
        <v/>
      </c>
      <c r="H249" s="100" t="str">
        <f>IF('Employee Info'!AP248="","",'Employee Info'!AP248)</f>
        <v/>
      </c>
      <c r="I249" s="100"/>
      <c r="J249" s="100" t="str">
        <f>IF('Employee Info'!AQ248="","",'Employee Info'!AQ248)</f>
        <v/>
      </c>
      <c r="K249" s="100" t="str">
        <f>IF('Employee Info'!AR248="","",'Employee Info'!AR248)</f>
        <v/>
      </c>
      <c r="L249" s="100" t="str">
        <f>IF('Employee Info'!AS248="","",'Employee Info'!AS248)</f>
        <v/>
      </c>
      <c r="M249" s="100" t="str">
        <f>IF('Employee Info'!AT248="","",'Employee Info'!AT248)</f>
        <v/>
      </c>
      <c r="N249" s="101" t="str">
        <f>IF('Employee Info'!K248="","",'Employee Info'!K248)</f>
        <v/>
      </c>
      <c r="O249" s="100" t="str">
        <f>IF('Employee Info'!AK248="","",'Employee Info'!AK248)</f>
        <v/>
      </c>
      <c r="P249" s="100" t="str">
        <f>IF('Employee Info'!AL248="","",'Employee Info'!AL248)</f>
        <v/>
      </c>
      <c r="Q249" s="67" t="b">
        <f t="shared" si="3"/>
        <v>0</v>
      </c>
    </row>
    <row r="250" spans="1:17" ht="13.5" hidden="1">
      <c r="A250" s="64" t="str">
        <f>IF('Employee Info'!D249="","",'Employee Info'!D249)</f>
        <v/>
      </c>
      <c r="B250" s="100" t="str">
        <f>IF('Employee Info'!B249="","",'Employee Info'!B249)</f>
        <v/>
      </c>
      <c r="C250" s="100" t="str">
        <f>IF('Employee Info'!C249="","",'Employee Info'!C249)</f>
        <v/>
      </c>
      <c r="D250" s="100" t="str">
        <f>IF('Employee Info'!A249="","",'Employee Info'!A249)</f>
        <v/>
      </c>
      <c r="E250" s="100"/>
      <c r="F250" s="101" t="str">
        <f>IF('Employee Info'!E249="","",'Employee Info'!E249)</f>
        <v/>
      </c>
      <c r="G250" s="100" t="str">
        <f>IF('Employee Info'!F249="","",'Employee Info'!F249)</f>
        <v/>
      </c>
      <c r="H250" s="100" t="str">
        <f>IF('Employee Info'!AP249="","",'Employee Info'!AP249)</f>
        <v/>
      </c>
      <c r="I250" s="100"/>
      <c r="J250" s="100" t="str">
        <f>IF('Employee Info'!AQ249="","",'Employee Info'!AQ249)</f>
        <v/>
      </c>
      <c r="K250" s="100" t="str">
        <f>IF('Employee Info'!AR249="","",'Employee Info'!AR249)</f>
        <v/>
      </c>
      <c r="L250" s="100" t="str">
        <f>IF('Employee Info'!AS249="","",'Employee Info'!AS249)</f>
        <v/>
      </c>
      <c r="M250" s="100" t="str">
        <f>IF('Employee Info'!AT249="","",'Employee Info'!AT249)</f>
        <v/>
      </c>
      <c r="N250" s="101" t="str">
        <f>IF('Employee Info'!K249="","",'Employee Info'!K249)</f>
        <v/>
      </c>
      <c r="O250" s="100" t="str">
        <f>IF('Employee Info'!AK249="","",'Employee Info'!AK249)</f>
        <v/>
      </c>
      <c r="P250" s="100" t="str">
        <f>IF('Employee Info'!AL249="","",'Employee Info'!AL249)</f>
        <v/>
      </c>
      <c r="Q250" s="67" t="b">
        <f t="shared" si="3"/>
        <v>0</v>
      </c>
    </row>
    <row r="251" spans="1:17" ht="13.5" hidden="1">
      <c r="A251" s="64" t="str">
        <f>IF('Employee Info'!D250="","",'Employee Info'!D250)</f>
        <v/>
      </c>
      <c r="B251" s="100" t="str">
        <f>IF('Employee Info'!B250="","",'Employee Info'!B250)</f>
        <v/>
      </c>
      <c r="C251" s="100" t="str">
        <f>IF('Employee Info'!C250="","",'Employee Info'!C250)</f>
        <v/>
      </c>
      <c r="D251" s="100" t="str">
        <f>IF('Employee Info'!A250="","",'Employee Info'!A250)</f>
        <v/>
      </c>
      <c r="E251" s="100"/>
      <c r="F251" s="101" t="str">
        <f>IF('Employee Info'!E250="","",'Employee Info'!E250)</f>
        <v/>
      </c>
      <c r="G251" s="100" t="str">
        <f>IF('Employee Info'!F250="","",'Employee Info'!F250)</f>
        <v/>
      </c>
      <c r="H251" s="100" t="str">
        <f>IF('Employee Info'!AP250="","",'Employee Info'!AP250)</f>
        <v/>
      </c>
      <c r="I251" s="100"/>
      <c r="J251" s="100" t="str">
        <f>IF('Employee Info'!AQ250="","",'Employee Info'!AQ250)</f>
        <v/>
      </c>
      <c r="K251" s="100" t="str">
        <f>IF('Employee Info'!AR250="","",'Employee Info'!AR250)</f>
        <v/>
      </c>
      <c r="L251" s="100" t="str">
        <f>IF('Employee Info'!AS250="","",'Employee Info'!AS250)</f>
        <v/>
      </c>
      <c r="M251" s="100" t="str">
        <f>IF('Employee Info'!AT250="","",'Employee Info'!AT250)</f>
        <v/>
      </c>
      <c r="N251" s="101" t="str">
        <f>IF('Employee Info'!K250="","",'Employee Info'!K250)</f>
        <v/>
      </c>
      <c r="O251" s="100" t="str">
        <f>IF('Employee Info'!AK250="","",'Employee Info'!AK250)</f>
        <v/>
      </c>
      <c r="P251" s="100" t="str">
        <f>IF('Employee Info'!AL250="","",'Employee Info'!AL250)</f>
        <v/>
      </c>
      <c r="Q251" s="67" t="b">
        <f t="shared" si="3"/>
        <v>0</v>
      </c>
    </row>
    <row r="252" spans="1:17" ht="13.5" hidden="1">
      <c r="A252" s="64" t="str">
        <f>IF('Employee Info'!D251="","",'Employee Info'!D251)</f>
        <v/>
      </c>
      <c r="B252" s="100" t="str">
        <f>IF('Employee Info'!B251="","",'Employee Info'!B251)</f>
        <v/>
      </c>
      <c r="C252" s="100" t="str">
        <f>IF('Employee Info'!C251="","",'Employee Info'!C251)</f>
        <v/>
      </c>
      <c r="D252" s="100" t="str">
        <f>IF('Employee Info'!A251="","",'Employee Info'!A251)</f>
        <v/>
      </c>
      <c r="E252" s="100"/>
      <c r="F252" s="101" t="str">
        <f>IF('Employee Info'!E251="","",'Employee Info'!E251)</f>
        <v/>
      </c>
      <c r="G252" s="100" t="str">
        <f>IF('Employee Info'!F251="","",'Employee Info'!F251)</f>
        <v/>
      </c>
      <c r="H252" s="100" t="str">
        <f>IF('Employee Info'!AP251="","",'Employee Info'!AP251)</f>
        <v/>
      </c>
      <c r="I252" s="100"/>
      <c r="J252" s="100" t="str">
        <f>IF('Employee Info'!AQ251="","",'Employee Info'!AQ251)</f>
        <v/>
      </c>
      <c r="K252" s="100" t="str">
        <f>IF('Employee Info'!AR251="","",'Employee Info'!AR251)</f>
        <v/>
      </c>
      <c r="L252" s="100" t="str">
        <f>IF('Employee Info'!AS251="","",'Employee Info'!AS251)</f>
        <v/>
      </c>
      <c r="M252" s="100" t="str">
        <f>IF('Employee Info'!AT251="","",'Employee Info'!AT251)</f>
        <v/>
      </c>
      <c r="N252" s="101" t="str">
        <f>IF('Employee Info'!K251="","",'Employee Info'!K251)</f>
        <v/>
      </c>
      <c r="O252" s="100" t="str">
        <f>IF('Employee Info'!AK251="","",'Employee Info'!AK251)</f>
        <v/>
      </c>
      <c r="P252" s="100" t="str">
        <f>IF('Employee Info'!AL251="","",'Employee Info'!AL251)</f>
        <v/>
      </c>
      <c r="Q252" s="67" t="b">
        <f t="shared" si="3"/>
        <v>0</v>
      </c>
    </row>
    <row r="253" spans="1:17" ht="13.5" hidden="1">
      <c r="A253" s="64" t="str">
        <f>IF('Employee Info'!D252="","",'Employee Info'!D252)</f>
        <v/>
      </c>
      <c r="B253" s="100" t="str">
        <f>IF('Employee Info'!B252="","",'Employee Info'!B252)</f>
        <v/>
      </c>
      <c r="C253" s="100" t="str">
        <f>IF('Employee Info'!C252="","",'Employee Info'!C252)</f>
        <v/>
      </c>
      <c r="D253" s="100" t="str">
        <f>IF('Employee Info'!A252="","",'Employee Info'!A252)</f>
        <v/>
      </c>
      <c r="E253" s="100"/>
      <c r="F253" s="101" t="str">
        <f>IF('Employee Info'!E252="","",'Employee Info'!E252)</f>
        <v/>
      </c>
      <c r="G253" s="100" t="str">
        <f>IF('Employee Info'!F252="","",'Employee Info'!F252)</f>
        <v/>
      </c>
      <c r="H253" s="100" t="str">
        <f>IF('Employee Info'!AP252="","",'Employee Info'!AP252)</f>
        <v/>
      </c>
      <c r="I253" s="100"/>
      <c r="J253" s="100" t="str">
        <f>IF('Employee Info'!AQ252="","",'Employee Info'!AQ252)</f>
        <v/>
      </c>
      <c r="K253" s="100" t="str">
        <f>IF('Employee Info'!AR252="","",'Employee Info'!AR252)</f>
        <v/>
      </c>
      <c r="L253" s="100" t="str">
        <f>IF('Employee Info'!AS252="","",'Employee Info'!AS252)</f>
        <v/>
      </c>
      <c r="M253" s="100" t="str">
        <f>IF('Employee Info'!AT252="","",'Employee Info'!AT252)</f>
        <v/>
      </c>
      <c r="N253" s="101" t="str">
        <f>IF('Employee Info'!K252="","",'Employee Info'!K252)</f>
        <v/>
      </c>
      <c r="O253" s="100" t="str">
        <f>IF('Employee Info'!AK252="","",'Employee Info'!AK252)</f>
        <v/>
      </c>
      <c r="P253" s="100" t="str">
        <f>IF('Employee Info'!AL252="","",'Employee Info'!AL252)</f>
        <v/>
      </c>
      <c r="Q253" s="67" t="b">
        <f t="shared" si="3"/>
        <v>0</v>
      </c>
    </row>
    <row r="254" spans="1:17" ht="13.5" hidden="1">
      <c r="A254" s="64" t="str">
        <f>IF('Employee Info'!D253="","",'Employee Info'!D253)</f>
        <v/>
      </c>
      <c r="B254" s="100" t="str">
        <f>IF('Employee Info'!B253="","",'Employee Info'!B253)</f>
        <v/>
      </c>
      <c r="C254" s="100" t="str">
        <f>IF('Employee Info'!C253="","",'Employee Info'!C253)</f>
        <v/>
      </c>
      <c r="D254" s="100" t="str">
        <f>IF('Employee Info'!A253="","",'Employee Info'!A253)</f>
        <v/>
      </c>
      <c r="E254" s="100"/>
      <c r="F254" s="101" t="str">
        <f>IF('Employee Info'!E253="","",'Employee Info'!E253)</f>
        <v/>
      </c>
      <c r="G254" s="100" t="str">
        <f>IF('Employee Info'!F253="","",'Employee Info'!F253)</f>
        <v/>
      </c>
      <c r="H254" s="100" t="str">
        <f>IF('Employee Info'!AP253="","",'Employee Info'!AP253)</f>
        <v/>
      </c>
      <c r="I254" s="100"/>
      <c r="J254" s="100" t="str">
        <f>IF('Employee Info'!AQ253="","",'Employee Info'!AQ253)</f>
        <v/>
      </c>
      <c r="K254" s="100" t="str">
        <f>IF('Employee Info'!AR253="","",'Employee Info'!AR253)</f>
        <v/>
      </c>
      <c r="L254" s="100" t="str">
        <f>IF('Employee Info'!AS253="","",'Employee Info'!AS253)</f>
        <v/>
      </c>
      <c r="M254" s="100" t="str">
        <f>IF('Employee Info'!AT253="","",'Employee Info'!AT253)</f>
        <v/>
      </c>
      <c r="N254" s="101" t="str">
        <f>IF('Employee Info'!K253="","",'Employee Info'!K253)</f>
        <v/>
      </c>
      <c r="O254" s="100" t="str">
        <f>IF('Employee Info'!AK253="","",'Employee Info'!AK253)</f>
        <v/>
      </c>
      <c r="P254" s="100" t="str">
        <f>IF('Employee Info'!AL253="","",'Employee Info'!AL253)</f>
        <v/>
      </c>
      <c r="Q254" s="67" t="b">
        <f t="shared" si="3"/>
        <v>0</v>
      </c>
    </row>
    <row r="255" spans="1:17" ht="13.5" hidden="1">
      <c r="A255" s="64" t="str">
        <f>IF('Employee Info'!D254="","",'Employee Info'!D254)</f>
        <v/>
      </c>
      <c r="B255" s="100" t="str">
        <f>IF('Employee Info'!B254="","",'Employee Info'!B254)</f>
        <v/>
      </c>
      <c r="C255" s="100" t="str">
        <f>IF('Employee Info'!C254="","",'Employee Info'!C254)</f>
        <v/>
      </c>
      <c r="D255" s="100" t="str">
        <f>IF('Employee Info'!A254="","",'Employee Info'!A254)</f>
        <v/>
      </c>
      <c r="E255" s="100"/>
      <c r="F255" s="101" t="str">
        <f>IF('Employee Info'!E254="","",'Employee Info'!E254)</f>
        <v/>
      </c>
      <c r="G255" s="100" t="str">
        <f>IF('Employee Info'!F254="","",'Employee Info'!F254)</f>
        <v/>
      </c>
      <c r="H255" s="100" t="str">
        <f>IF('Employee Info'!AP254="","",'Employee Info'!AP254)</f>
        <v/>
      </c>
      <c r="I255" s="100"/>
      <c r="J255" s="100" t="str">
        <f>IF('Employee Info'!AQ254="","",'Employee Info'!AQ254)</f>
        <v/>
      </c>
      <c r="K255" s="100" t="str">
        <f>IF('Employee Info'!AR254="","",'Employee Info'!AR254)</f>
        <v/>
      </c>
      <c r="L255" s="100" t="str">
        <f>IF('Employee Info'!AS254="","",'Employee Info'!AS254)</f>
        <v/>
      </c>
      <c r="M255" s="100" t="str">
        <f>IF('Employee Info'!AT254="","",'Employee Info'!AT254)</f>
        <v/>
      </c>
      <c r="N255" s="101" t="str">
        <f>IF('Employee Info'!K254="","",'Employee Info'!K254)</f>
        <v/>
      </c>
      <c r="O255" s="100" t="str">
        <f>IF('Employee Info'!AK254="","",'Employee Info'!AK254)</f>
        <v/>
      </c>
      <c r="P255" s="100" t="str">
        <f>IF('Employee Info'!AL254="","",'Employee Info'!AL254)</f>
        <v/>
      </c>
      <c r="Q255" s="67" t="b">
        <f t="shared" si="3"/>
        <v>0</v>
      </c>
    </row>
    <row r="256" spans="1:17" ht="13.5" hidden="1">
      <c r="A256" s="64" t="str">
        <f>IF('Employee Info'!D255="","",'Employee Info'!D255)</f>
        <v/>
      </c>
      <c r="B256" s="100" t="str">
        <f>IF('Employee Info'!B255="","",'Employee Info'!B255)</f>
        <v/>
      </c>
      <c r="C256" s="100" t="str">
        <f>IF('Employee Info'!C255="","",'Employee Info'!C255)</f>
        <v/>
      </c>
      <c r="D256" s="100" t="str">
        <f>IF('Employee Info'!A255="","",'Employee Info'!A255)</f>
        <v/>
      </c>
      <c r="E256" s="100"/>
      <c r="F256" s="101" t="str">
        <f>IF('Employee Info'!E255="","",'Employee Info'!E255)</f>
        <v/>
      </c>
      <c r="G256" s="100" t="str">
        <f>IF('Employee Info'!F255="","",'Employee Info'!F255)</f>
        <v/>
      </c>
      <c r="H256" s="100" t="str">
        <f>IF('Employee Info'!AP255="","",'Employee Info'!AP255)</f>
        <v/>
      </c>
      <c r="I256" s="100"/>
      <c r="J256" s="100" t="str">
        <f>IF('Employee Info'!AQ255="","",'Employee Info'!AQ255)</f>
        <v/>
      </c>
      <c r="K256" s="100" t="str">
        <f>IF('Employee Info'!AR255="","",'Employee Info'!AR255)</f>
        <v/>
      </c>
      <c r="L256" s="100" t="str">
        <f>IF('Employee Info'!AS255="","",'Employee Info'!AS255)</f>
        <v/>
      </c>
      <c r="M256" s="100" t="str">
        <f>IF('Employee Info'!AT255="","",'Employee Info'!AT255)</f>
        <v/>
      </c>
      <c r="N256" s="101" t="str">
        <f>IF('Employee Info'!K255="","",'Employee Info'!K255)</f>
        <v/>
      </c>
      <c r="O256" s="100" t="str">
        <f>IF('Employee Info'!AK255="","",'Employee Info'!AK255)</f>
        <v/>
      </c>
      <c r="P256" s="100" t="str">
        <f>IF('Employee Info'!AL255="","",'Employee Info'!AL255)</f>
        <v/>
      </c>
      <c r="Q256" s="67" t="b">
        <f t="shared" si="3"/>
        <v>0</v>
      </c>
    </row>
    <row r="257" spans="1:17" ht="13.5" hidden="1">
      <c r="A257" s="64" t="str">
        <f>IF('Employee Info'!D256="","",'Employee Info'!D256)</f>
        <v/>
      </c>
      <c r="B257" s="100" t="str">
        <f>IF('Employee Info'!B256="","",'Employee Info'!B256)</f>
        <v/>
      </c>
      <c r="C257" s="100" t="str">
        <f>IF('Employee Info'!C256="","",'Employee Info'!C256)</f>
        <v/>
      </c>
      <c r="D257" s="100" t="str">
        <f>IF('Employee Info'!A256="","",'Employee Info'!A256)</f>
        <v/>
      </c>
      <c r="E257" s="100"/>
      <c r="F257" s="101" t="str">
        <f>IF('Employee Info'!E256="","",'Employee Info'!E256)</f>
        <v/>
      </c>
      <c r="G257" s="100" t="str">
        <f>IF('Employee Info'!F256="","",'Employee Info'!F256)</f>
        <v/>
      </c>
      <c r="H257" s="100" t="str">
        <f>IF('Employee Info'!AP256="","",'Employee Info'!AP256)</f>
        <v/>
      </c>
      <c r="I257" s="100"/>
      <c r="J257" s="100" t="str">
        <f>IF('Employee Info'!AQ256="","",'Employee Info'!AQ256)</f>
        <v/>
      </c>
      <c r="K257" s="100" t="str">
        <f>IF('Employee Info'!AR256="","",'Employee Info'!AR256)</f>
        <v/>
      </c>
      <c r="L257" s="100" t="str">
        <f>IF('Employee Info'!AS256="","",'Employee Info'!AS256)</f>
        <v/>
      </c>
      <c r="M257" s="100" t="str">
        <f>IF('Employee Info'!AT256="","",'Employee Info'!AT256)</f>
        <v/>
      </c>
      <c r="N257" s="101" t="str">
        <f>IF('Employee Info'!K256="","",'Employee Info'!K256)</f>
        <v/>
      </c>
      <c r="O257" s="100" t="str">
        <f>IF('Employee Info'!AK256="","",'Employee Info'!AK256)</f>
        <v/>
      </c>
      <c r="P257" s="100" t="str">
        <f>IF('Employee Info'!AL256="","",'Employee Info'!AL256)</f>
        <v/>
      </c>
      <c r="Q257" s="67" t="b">
        <f t="shared" si="3"/>
        <v>0</v>
      </c>
    </row>
    <row r="258" spans="1:17" ht="13.5" hidden="1">
      <c r="A258" s="64" t="str">
        <f>IF('Employee Info'!D257="","",'Employee Info'!D257)</f>
        <v/>
      </c>
      <c r="B258" s="100" t="str">
        <f>IF('Employee Info'!B257="","",'Employee Info'!B257)</f>
        <v/>
      </c>
      <c r="C258" s="100" t="str">
        <f>IF('Employee Info'!C257="","",'Employee Info'!C257)</f>
        <v/>
      </c>
      <c r="D258" s="100" t="str">
        <f>IF('Employee Info'!A257="","",'Employee Info'!A257)</f>
        <v/>
      </c>
      <c r="E258" s="100"/>
      <c r="F258" s="101" t="str">
        <f>IF('Employee Info'!E257="","",'Employee Info'!E257)</f>
        <v/>
      </c>
      <c r="G258" s="100" t="str">
        <f>IF('Employee Info'!F257="","",'Employee Info'!F257)</f>
        <v/>
      </c>
      <c r="H258" s="100" t="str">
        <f>IF('Employee Info'!AP257="","",'Employee Info'!AP257)</f>
        <v/>
      </c>
      <c r="I258" s="100"/>
      <c r="J258" s="100" t="str">
        <f>IF('Employee Info'!AQ257="","",'Employee Info'!AQ257)</f>
        <v/>
      </c>
      <c r="K258" s="100" t="str">
        <f>IF('Employee Info'!AR257="","",'Employee Info'!AR257)</f>
        <v/>
      </c>
      <c r="L258" s="100" t="str">
        <f>IF('Employee Info'!AS257="","",'Employee Info'!AS257)</f>
        <v/>
      </c>
      <c r="M258" s="100" t="str">
        <f>IF('Employee Info'!AT257="","",'Employee Info'!AT257)</f>
        <v/>
      </c>
      <c r="N258" s="101" t="str">
        <f>IF('Employee Info'!K257="","",'Employee Info'!K257)</f>
        <v/>
      </c>
      <c r="O258" s="100" t="str">
        <f>IF('Employee Info'!AK257="","",'Employee Info'!AK257)</f>
        <v/>
      </c>
      <c r="P258" s="100" t="str">
        <f>IF('Employee Info'!AL257="","",'Employee Info'!AL257)</f>
        <v/>
      </c>
      <c r="Q258" s="67" t="b">
        <f t="shared" si="3"/>
        <v>0</v>
      </c>
    </row>
    <row r="259" spans="1:17" ht="13.5" hidden="1">
      <c r="A259" s="64" t="str">
        <f>IF('Employee Info'!D258="","",'Employee Info'!D258)</f>
        <v/>
      </c>
      <c r="B259" s="100" t="str">
        <f>IF('Employee Info'!B258="","",'Employee Info'!B258)</f>
        <v/>
      </c>
      <c r="C259" s="100" t="str">
        <f>IF('Employee Info'!C258="","",'Employee Info'!C258)</f>
        <v/>
      </c>
      <c r="D259" s="100" t="str">
        <f>IF('Employee Info'!A258="","",'Employee Info'!A258)</f>
        <v/>
      </c>
      <c r="E259" s="100"/>
      <c r="F259" s="101" t="str">
        <f>IF('Employee Info'!E258="","",'Employee Info'!E258)</f>
        <v/>
      </c>
      <c r="G259" s="100" t="str">
        <f>IF('Employee Info'!F258="","",'Employee Info'!F258)</f>
        <v/>
      </c>
      <c r="H259" s="100" t="str">
        <f>IF('Employee Info'!AP258="","",'Employee Info'!AP258)</f>
        <v/>
      </c>
      <c r="I259" s="100"/>
      <c r="J259" s="100" t="str">
        <f>IF('Employee Info'!AQ258="","",'Employee Info'!AQ258)</f>
        <v/>
      </c>
      <c r="K259" s="100" t="str">
        <f>IF('Employee Info'!AR258="","",'Employee Info'!AR258)</f>
        <v/>
      </c>
      <c r="L259" s="100" t="str">
        <f>IF('Employee Info'!AS258="","",'Employee Info'!AS258)</f>
        <v/>
      </c>
      <c r="M259" s="100" t="str">
        <f>IF('Employee Info'!AT258="","",'Employee Info'!AT258)</f>
        <v/>
      </c>
      <c r="N259" s="101" t="str">
        <f>IF('Employee Info'!K258="","",'Employee Info'!K258)</f>
        <v/>
      </c>
      <c r="O259" s="100" t="str">
        <f>IF('Employee Info'!AK258="","",'Employee Info'!AK258)</f>
        <v/>
      </c>
      <c r="P259" s="100" t="str">
        <f>IF('Employee Info'!AL258="","",'Employee Info'!AL258)</f>
        <v/>
      </c>
      <c r="Q259" s="67" t="b">
        <f t="shared" si="3"/>
        <v>0</v>
      </c>
    </row>
    <row r="260" spans="1:17" ht="13.5" hidden="1">
      <c r="A260" s="64" t="str">
        <f>IF('Employee Info'!D259="","",'Employee Info'!D259)</f>
        <v/>
      </c>
      <c r="B260" s="100" t="str">
        <f>IF('Employee Info'!B259="","",'Employee Info'!B259)</f>
        <v/>
      </c>
      <c r="C260" s="100" t="str">
        <f>IF('Employee Info'!C259="","",'Employee Info'!C259)</f>
        <v/>
      </c>
      <c r="D260" s="100" t="str">
        <f>IF('Employee Info'!A259="","",'Employee Info'!A259)</f>
        <v/>
      </c>
      <c r="E260" s="100"/>
      <c r="F260" s="101" t="str">
        <f>IF('Employee Info'!E259="","",'Employee Info'!E259)</f>
        <v/>
      </c>
      <c r="G260" s="100" t="str">
        <f>IF('Employee Info'!F259="","",'Employee Info'!F259)</f>
        <v/>
      </c>
      <c r="H260" s="100" t="str">
        <f>IF('Employee Info'!AP259="","",'Employee Info'!AP259)</f>
        <v/>
      </c>
      <c r="I260" s="100"/>
      <c r="J260" s="100" t="str">
        <f>IF('Employee Info'!AQ259="","",'Employee Info'!AQ259)</f>
        <v/>
      </c>
      <c r="K260" s="100" t="str">
        <f>IF('Employee Info'!AR259="","",'Employee Info'!AR259)</f>
        <v/>
      </c>
      <c r="L260" s="100" t="str">
        <f>IF('Employee Info'!AS259="","",'Employee Info'!AS259)</f>
        <v/>
      </c>
      <c r="M260" s="100" t="str">
        <f>IF('Employee Info'!AT259="","",'Employee Info'!AT259)</f>
        <v/>
      </c>
      <c r="N260" s="101" t="str">
        <f>IF('Employee Info'!K259="","",'Employee Info'!K259)</f>
        <v/>
      </c>
      <c r="O260" s="100" t="str">
        <f>IF('Employee Info'!AK259="","",'Employee Info'!AK259)</f>
        <v/>
      </c>
      <c r="P260" s="100" t="str">
        <f>IF('Employee Info'!AL259="","",'Employee Info'!AL259)</f>
        <v/>
      </c>
      <c r="Q260" s="67" t="b">
        <f t="shared" ref="Q260:Q323" si="4">OR(P260="Y",O260&lt;&gt;"")</f>
        <v>0</v>
      </c>
    </row>
    <row r="261" spans="1:17" ht="13.5" hidden="1">
      <c r="A261" s="64" t="str">
        <f>IF('Employee Info'!D260="","",'Employee Info'!D260)</f>
        <v/>
      </c>
      <c r="B261" s="100" t="str">
        <f>IF('Employee Info'!B260="","",'Employee Info'!B260)</f>
        <v/>
      </c>
      <c r="C261" s="100" t="str">
        <f>IF('Employee Info'!C260="","",'Employee Info'!C260)</f>
        <v/>
      </c>
      <c r="D261" s="100" t="str">
        <f>IF('Employee Info'!A260="","",'Employee Info'!A260)</f>
        <v/>
      </c>
      <c r="E261" s="100"/>
      <c r="F261" s="101" t="str">
        <f>IF('Employee Info'!E260="","",'Employee Info'!E260)</f>
        <v/>
      </c>
      <c r="G261" s="100" t="str">
        <f>IF('Employee Info'!F260="","",'Employee Info'!F260)</f>
        <v/>
      </c>
      <c r="H261" s="100" t="str">
        <f>IF('Employee Info'!AP260="","",'Employee Info'!AP260)</f>
        <v/>
      </c>
      <c r="I261" s="100"/>
      <c r="J261" s="100" t="str">
        <f>IF('Employee Info'!AQ260="","",'Employee Info'!AQ260)</f>
        <v/>
      </c>
      <c r="K261" s="100" t="str">
        <f>IF('Employee Info'!AR260="","",'Employee Info'!AR260)</f>
        <v/>
      </c>
      <c r="L261" s="100" t="str">
        <f>IF('Employee Info'!AS260="","",'Employee Info'!AS260)</f>
        <v/>
      </c>
      <c r="M261" s="100" t="str">
        <f>IF('Employee Info'!AT260="","",'Employee Info'!AT260)</f>
        <v/>
      </c>
      <c r="N261" s="101" t="str">
        <f>IF('Employee Info'!K260="","",'Employee Info'!K260)</f>
        <v/>
      </c>
      <c r="O261" s="100" t="str">
        <f>IF('Employee Info'!AK260="","",'Employee Info'!AK260)</f>
        <v/>
      </c>
      <c r="P261" s="100" t="str">
        <f>IF('Employee Info'!AL260="","",'Employee Info'!AL260)</f>
        <v/>
      </c>
      <c r="Q261" s="67" t="b">
        <f t="shared" si="4"/>
        <v>0</v>
      </c>
    </row>
    <row r="262" spans="1:17" ht="13.5" hidden="1">
      <c r="A262" s="64" t="str">
        <f>IF('Employee Info'!D261="","",'Employee Info'!D261)</f>
        <v/>
      </c>
      <c r="B262" s="100" t="str">
        <f>IF('Employee Info'!B261="","",'Employee Info'!B261)</f>
        <v/>
      </c>
      <c r="C262" s="100" t="str">
        <f>IF('Employee Info'!C261="","",'Employee Info'!C261)</f>
        <v/>
      </c>
      <c r="D262" s="100" t="str">
        <f>IF('Employee Info'!A261="","",'Employee Info'!A261)</f>
        <v/>
      </c>
      <c r="E262" s="100"/>
      <c r="F262" s="101" t="str">
        <f>IF('Employee Info'!E261="","",'Employee Info'!E261)</f>
        <v/>
      </c>
      <c r="G262" s="100" t="str">
        <f>IF('Employee Info'!F261="","",'Employee Info'!F261)</f>
        <v/>
      </c>
      <c r="H262" s="100" t="str">
        <f>IF('Employee Info'!AP261="","",'Employee Info'!AP261)</f>
        <v/>
      </c>
      <c r="I262" s="100"/>
      <c r="J262" s="100" t="str">
        <f>IF('Employee Info'!AQ261="","",'Employee Info'!AQ261)</f>
        <v/>
      </c>
      <c r="K262" s="100" t="str">
        <f>IF('Employee Info'!AR261="","",'Employee Info'!AR261)</f>
        <v/>
      </c>
      <c r="L262" s="100" t="str">
        <f>IF('Employee Info'!AS261="","",'Employee Info'!AS261)</f>
        <v/>
      </c>
      <c r="M262" s="100" t="str">
        <f>IF('Employee Info'!AT261="","",'Employee Info'!AT261)</f>
        <v/>
      </c>
      <c r="N262" s="101" t="str">
        <f>IF('Employee Info'!K261="","",'Employee Info'!K261)</f>
        <v/>
      </c>
      <c r="O262" s="100" t="str">
        <f>IF('Employee Info'!AK261="","",'Employee Info'!AK261)</f>
        <v/>
      </c>
      <c r="P262" s="100" t="str">
        <f>IF('Employee Info'!AL261="","",'Employee Info'!AL261)</f>
        <v/>
      </c>
      <c r="Q262" s="67" t="b">
        <f t="shared" si="4"/>
        <v>0</v>
      </c>
    </row>
    <row r="263" spans="1:17" ht="13.5" hidden="1">
      <c r="A263" s="64" t="str">
        <f>IF('Employee Info'!D262="","",'Employee Info'!D262)</f>
        <v/>
      </c>
      <c r="B263" s="100" t="str">
        <f>IF('Employee Info'!B262="","",'Employee Info'!B262)</f>
        <v/>
      </c>
      <c r="C263" s="100" t="str">
        <f>IF('Employee Info'!C262="","",'Employee Info'!C262)</f>
        <v/>
      </c>
      <c r="D263" s="100" t="str">
        <f>IF('Employee Info'!A262="","",'Employee Info'!A262)</f>
        <v/>
      </c>
      <c r="E263" s="100"/>
      <c r="F263" s="101" t="str">
        <f>IF('Employee Info'!E262="","",'Employee Info'!E262)</f>
        <v/>
      </c>
      <c r="G263" s="100" t="str">
        <f>IF('Employee Info'!F262="","",'Employee Info'!F262)</f>
        <v/>
      </c>
      <c r="H263" s="100" t="str">
        <f>IF('Employee Info'!AP262="","",'Employee Info'!AP262)</f>
        <v/>
      </c>
      <c r="I263" s="100"/>
      <c r="J263" s="100" t="str">
        <f>IF('Employee Info'!AQ262="","",'Employee Info'!AQ262)</f>
        <v/>
      </c>
      <c r="K263" s="100" t="str">
        <f>IF('Employee Info'!AR262="","",'Employee Info'!AR262)</f>
        <v/>
      </c>
      <c r="L263" s="100" t="str">
        <f>IF('Employee Info'!AS262="","",'Employee Info'!AS262)</f>
        <v/>
      </c>
      <c r="M263" s="100" t="str">
        <f>IF('Employee Info'!AT262="","",'Employee Info'!AT262)</f>
        <v/>
      </c>
      <c r="N263" s="101" t="str">
        <f>IF('Employee Info'!K262="","",'Employee Info'!K262)</f>
        <v/>
      </c>
      <c r="O263" s="100" t="str">
        <f>IF('Employee Info'!AK262="","",'Employee Info'!AK262)</f>
        <v/>
      </c>
      <c r="P263" s="100" t="str">
        <f>IF('Employee Info'!AL262="","",'Employee Info'!AL262)</f>
        <v/>
      </c>
      <c r="Q263" s="67" t="b">
        <f t="shared" si="4"/>
        <v>0</v>
      </c>
    </row>
    <row r="264" spans="1:17" ht="13.5" hidden="1">
      <c r="A264" s="64" t="str">
        <f>IF('Employee Info'!D263="","",'Employee Info'!D263)</f>
        <v/>
      </c>
      <c r="B264" s="100" t="str">
        <f>IF('Employee Info'!B263="","",'Employee Info'!B263)</f>
        <v/>
      </c>
      <c r="C264" s="100" t="str">
        <f>IF('Employee Info'!C263="","",'Employee Info'!C263)</f>
        <v/>
      </c>
      <c r="D264" s="100" t="str">
        <f>IF('Employee Info'!A263="","",'Employee Info'!A263)</f>
        <v/>
      </c>
      <c r="E264" s="100"/>
      <c r="F264" s="101" t="str">
        <f>IF('Employee Info'!E263="","",'Employee Info'!E263)</f>
        <v/>
      </c>
      <c r="G264" s="100" t="str">
        <f>IF('Employee Info'!F263="","",'Employee Info'!F263)</f>
        <v/>
      </c>
      <c r="H264" s="100" t="str">
        <f>IF('Employee Info'!AP263="","",'Employee Info'!AP263)</f>
        <v/>
      </c>
      <c r="I264" s="100"/>
      <c r="J264" s="100" t="str">
        <f>IF('Employee Info'!AQ263="","",'Employee Info'!AQ263)</f>
        <v/>
      </c>
      <c r="K264" s="100" t="str">
        <f>IF('Employee Info'!AR263="","",'Employee Info'!AR263)</f>
        <v/>
      </c>
      <c r="L264" s="100" t="str">
        <f>IF('Employee Info'!AS263="","",'Employee Info'!AS263)</f>
        <v/>
      </c>
      <c r="M264" s="100" t="str">
        <f>IF('Employee Info'!AT263="","",'Employee Info'!AT263)</f>
        <v/>
      </c>
      <c r="N264" s="101" t="str">
        <f>IF('Employee Info'!K263="","",'Employee Info'!K263)</f>
        <v/>
      </c>
      <c r="O264" s="100" t="str">
        <f>IF('Employee Info'!AK263="","",'Employee Info'!AK263)</f>
        <v/>
      </c>
      <c r="P264" s="100" t="str">
        <f>IF('Employee Info'!AL263="","",'Employee Info'!AL263)</f>
        <v/>
      </c>
      <c r="Q264" s="67" t="b">
        <f t="shared" si="4"/>
        <v>0</v>
      </c>
    </row>
    <row r="265" spans="1:17" ht="13.5" hidden="1">
      <c r="A265" s="64" t="str">
        <f>IF('Employee Info'!D264="","",'Employee Info'!D264)</f>
        <v/>
      </c>
      <c r="B265" s="100" t="str">
        <f>IF('Employee Info'!B264="","",'Employee Info'!B264)</f>
        <v/>
      </c>
      <c r="C265" s="100" t="str">
        <f>IF('Employee Info'!C264="","",'Employee Info'!C264)</f>
        <v/>
      </c>
      <c r="D265" s="100" t="str">
        <f>IF('Employee Info'!A264="","",'Employee Info'!A264)</f>
        <v/>
      </c>
      <c r="E265" s="100"/>
      <c r="F265" s="101" t="str">
        <f>IF('Employee Info'!E264="","",'Employee Info'!E264)</f>
        <v/>
      </c>
      <c r="G265" s="100" t="str">
        <f>IF('Employee Info'!F264="","",'Employee Info'!F264)</f>
        <v/>
      </c>
      <c r="H265" s="100" t="str">
        <f>IF('Employee Info'!AP264="","",'Employee Info'!AP264)</f>
        <v/>
      </c>
      <c r="I265" s="100"/>
      <c r="J265" s="100" t="str">
        <f>IF('Employee Info'!AQ264="","",'Employee Info'!AQ264)</f>
        <v/>
      </c>
      <c r="K265" s="100" t="str">
        <f>IF('Employee Info'!AR264="","",'Employee Info'!AR264)</f>
        <v/>
      </c>
      <c r="L265" s="100" t="str">
        <f>IF('Employee Info'!AS264="","",'Employee Info'!AS264)</f>
        <v/>
      </c>
      <c r="M265" s="100" t="str">
        <f>IF('Employee Info'!AT264="","",'Employee Info'!AT264)</f>
        <v/>
      </c>
      <c r="N265" s="101" t="str">
        <f>IF('Employee Info'!K264="","",'Employee Info'!K264)</f>
        <v/>
      </c>
      <c r="O265" s="100" t="str">
        <f>IF('Employee Info'!AK264="","",'Employee Info'!AK264)</f>
        <v/>
      </c>
      <c r="P265" s="100" t="str">
        <f>IF('Employee Info'!AL264="","",'Employee Info'!AL264)</f>
        <v/>
      </c>
      <c r="Q265" s="67" t="b">
        <f t="shared" si="4"/>
        <v>0</v>
      </c>
    </row>
    <row r="266" spans="1:17" ht="13.5" hidden="1">
      <c r="A266" s="64" t="str">
        <f>IF('Employee Info'!D265="","",'Employee Info'!D265)</f>
        <v/>
      </c>
      <c r="B266" s="100" t="str">
        <f>IF('Employee Info'!B265="","",'Employee Info'!B265)</f>
        <v/>
      </c>
      <c r="C266" s="100" t="str">
        <f>IF('Employee Info'!C265="","",'Employee Info'!C265)</f>
        <v/>
      </c>
      <c r="D266" s="100" t="str">
        <f>IF('Employee Info'!A265="","",'Employee Info'!A265)</f>
        <v/>
      </c>
      <c r="E266" s="100"/>
      <c r="F266" s="101" t="str">
        <f>IF('Employee Info'!E265="","",'Employee Info'!E265)</f>
        <v/>
      </c>
      <c r="G266" s="100" t="str">
        <f>IF('Employee Info'!F265="","",'Employee Info'!F265)</f>
        <v/>
      </c>
      <c r="H266" s="100" t="str">
        <f>IF('Employee Info'!AP265="","",'Employee Info'!AP265)</f>
        <v/>
      </c>
      <c r="I266" s="100"/>
      <c r="J266" s="100" t="str">
        <f>IF('Employee Info'!AQ265="","",'Employee Info'!AQ265)</f>
        <v/>
      </c>
      <c r="K266" s="100" t="str">
        <f>IF('Employee Info'!AR265="","",'Employee Info'!AR265)</f>
        <v/>
      </c>
      <c r="L266" s="100" t="str">
        <f>IF('Employee Info'!AS265="","",'Employee Info'!AS265)</f>
        <v/>
      </c>
      <c r="M266" s="100" t="str">
        <f>IF('Employee Info'!AT265="","",'Employee Info'!AT265)</f>
        <v/>
      </c>
      <c r="N266" s="101" t="str">
        <f>IF('Employee Info'!K265="","",'Employee Info'!K265)</f>
        <v/>
      </c>
      <c r="O266" s="100" t="str">
        <f>IF('Employee Info'!AK265="","",'Employee Info'!AK265)</f>
        <v/>
      </c>
      <c r="P266" s="100" t="str">
        <f>IF('Employee Info'!AL265="","",'Employee Info'!AL265)</f>
        <v/>
      </c>
      <c r="Q266" s="67" t="b">
        <f t="shared" si="4"/>
        <v>0</v>
      </c>
    </row>
    <row r="267" spans="1:17" ht="13.5" hidden="1">
      <c r="A267" s="64" t="str">
        <f>IF('Employee Info'!D266="","",'Employee Info'!D266)</f>
        <v/>
      </c>
      <c r="B267" s="100" t="str">
        <f>IF('Employee Info'!B266="","",'Employee Info'!B266)</f>
        <v/>
      </c>
      <c r="C267" s="100" t="str">
        <f>IF('Employee Info'!C266="","",'Employee Info'!C266)</f>
        <v/>
      </c>
      <c r="D267" s="100" t="str">
        <f>IF('Employee Info'!A266="","",'Employee Info'!A266)</f>
        <v/>
      </c>
      <c r="E267" s="100"/>
      <c r="F267" s="101" t="str">
        <f>IF('Employee Info'!E266="","",'Employee Info'!E266)</f>
        <v/>
      </c>
      <c r="G267" s="100" t="str">
        <f>IF('Employee Info'!F266="","",'Employee Info'!F266)</f>
        <v/>
      </c>
      <c r="H267" s="100" t="str">
        <f>IF('Employee Info'!AP266="","",'Employee Info'!AP266)</f>
        <v/>
      </c>
      <c r="I267" s="100"/>
      <c r="J267" s="100" t="str">
        <f>IF('Employee Info'!AQ266="","",'Employee Info'!AQ266)</f>
        <v/>
      </c>
      <c r="K267" s="100" t="str">
        <f>IF('Employee Info'!AR266="","",'Employee Info'!AR266)</f>
        <v/>
      </c>
      <c r="L267" s="100" t="str">
        <f>IF('Employee Info'!AS266="","",'Employee Info'!AS266)</f>
        <v/>
      </c>
      <c r="M267" s="100" t="str">
        <f>IF('Employee Info'!AT266="","",'Employee Info'!AT266)</f>
        <v/>
      </c>
      <c r="N267" s="101" t="str">
        <f>IF('Employee Info'!K266="","",'Employee Info'!K266)</f>
        <v/>
      </c>
      <c r="O267" s="100" t="str">
        <f>IF('Employee Info'!AK266="","",'Employee Info'!AK266)</f>
        <v/>
      </c>
      <c r="P267" s="100" t="str">
        <f>IF('Employee Info'!AL266="","",'Employee Info'!AL266)</f>
        <v/>
      </c>
      <c r="Q267" s="67" t="b">
        <f t="shared" si="4"/>
        <v>0</v>
      </c>
    </row>
    <row r="268" spans="1:17" ht="13.5" hidden="1">
      <c r="A268" s="64" t="str">
        <f>IF('Employee Info'!D267="","",'Employee Info'!D267)</f>
        <v/>
      </c>
      <c r="B268" s="100" t="str">
        <f>IF('Employee Info'!B267="","",'Employee Info'!B267)</f>
        <v/>
      </c>
      <c r="C268" s="100" t="str">
        <f>IF('Employee Info'!C267="","",'Employee Info'!C267)</f>
        <v/>
      </c>
      <c r="D268" s="100" t="str">
        <f>IF('Employee Info'!A267="","",'Employee Info'!A267)</f>
        <v/>
      </c>
      <c r="E268" s="100"/>
      <c r="F268" s="101" t="str">
        <f>IF('Employee Info'!E267="","",'Employee Info'!E267)</f>
        <v/>
      </c>
      <c r="G268" s="100" t="str">
        <f>IF('Employee Info'!F267="","",'Employee Info'!F267)</f>
        <v/>
      </c>
      <c r="H268" s="100" t="str">
        <f>IF('Employee Info'!AP267="","",'Employee Info'!AP267)</f>
        <v/>
      </c>
      <c r="I268" s="100"/>
      <c r="J268" s="100" t="str">
        <f>IF('Employee Info'!AQ267="","",'Employee Info'!AQ267)</f>
        <v/>
      </c>
      <c r="K268" s="100" t="str">
        <f>IF('Employee Info'!AR267="","",'Employee Info'!AR267)</f>
        <v/>
      </c>
      <c r="L268" s="100" t="str">
        <f>IF('Employee Info'!AS267="","",'Employee Info'!AS267)</f>
        <v/>
      </c>
      <c r="M268" s="100" t="str">
        <f>IF('Employee Info'!AT267="","",'Employee Info'!AT267)</f>
        <v/>
      </c>
      <c r="N268" s="101" t="str">
        <f>IF('Employee Info'!K267="","",'Employee Info'!K267)</f>
        <v/>
      </c>
      <c r="O268" s="100" t="str">
        <f>IF('Employee Info'!AK267="","",'Employee Info'!AK267)</f>
        <v/>
      </c>
      <c r="P268" s="100" t="str">
        <f>IF('Employee Info'!AL267="","",'Employee Info'!AL267)</f>
        <v/>
      </c>
      <c r="Q268" s="67" t="b">
        <f t="shared" si="4"/>
        <v>0</v>
      </c>
    </row>
    <row r="269" spans="1:17" ht="13.5" hidden="1">
      <c r="A269" s="64" t="str">
        <f>IF('Employee Info'!D268="","",'Employee Info'!D268)</f>
        <v/>
      </c>
      <c r="B269" s="100" t="str">
        <f>IF('Employee Info'!B268="","",'Employee Info'!B268)</f>
        <v/>
      </c>
      <c r="C269" s="100" t="str">
        <f>IF('Employee Info'!C268="","",'Employee Info'!C268)</f>
        <v/>
      </c>
      <c r="D269" s="100" t="str">
        <f>IF('Employee Info'!A268="","",'Employee Info'!A268)</f>
        <v/>
      </c>
      <c r="E269" s="100"/>
      <c r="F269" s="101" t="str">
        <f>IF('Employee Info'!E268="","",'Employee Info'!E268)</f>
        <v/>
      </c>
      <c r="G269" s="100" t="str">
        <f>IF('Employee Info'!F268="","",'Employee Info'!F268)</f>
        <v/>
      </c>
      <c r="H269" s="100" t="str">
        <f>IF('Employee Info'!AP268="","",'Employee Info'!AP268)</f>
        <v/>
      </c>
      <c r="I269" s="100"/>
      <c r="J269" s="100" t="str">
        <f>IF('Employee Info'!AQ268="","",'Employee Info'!AQ268)</f>
        <v/>
      </c>
      <c r="K269" s="100" t="str">
        <f>IF('Employee Info'!AR268="","",'Employee Info'!AR268)</f>
        <v/>
      </c>
      <c r="L269" s="100" t="str">
        <f>IF('Employee Info'!AS268="","",'Employee Info'!AS268)</f>
        <v/>
      </c>
      <c r="M269" s="100" t="str">
        <f>IF('Employee Info'!AT268="","",'Employee Info'!AT268)</f>
        <v/>
      </c>
      <c r="N269" s="101" t="str">
        <f>IF('Employee Info'!K268="","",'Employee Info'!K268)</f>
        <v/>
      </c>
      <c r="O269" s="100" t="str">
        <f>IF('Employee Info'!AK268="","",'Employee Info'!AK268)</f>
        <v/>
      </c>
      <c r="P269" s="100" t="str">
        <f>IF('Employee Info'!AL268="","",'Employee Info'!AL268)</f>
        <v/>
      </c>
      <c r="Q269" s="67" t="b">
        <f t="shared" si="4"/>
        <v>0</v>
      </c>
    </row>
    <row r="270" spans="1:17" ht="13.5" hidden="1">
      <c r="A270" s="64" t="str">
        <f>IF('Employee Info'!D269="","",'Employee Info'!D269)</f>
        <v/>
      </c>
      <c r="B270" s="100" t="str">
        <f>IF('Employee Info'!B269="","",'Employee Info'!B269)</f>
        <v/>
      </c>
      <c r="C270" s="100" t="str">
        <f>IF('Employee Info'!C269="","",'Employee Info'!C269)</f>
        <v/>
      </c>
      <c r="D270" s="100" t="str">
        <f>IF('Employee Info'!A269="","",'Employee Info'!A269)</f>
        <v/>
      </c>
      <c r="E270" s="100"/>
      <c r="F270" s="101" t="str">
        <f>IF('Employee Info'!E269="","",'Employee Info'!E269)</f>
        <v/>
      </c>
      <c r="G270" s="100" t="str">
        <f>IF('Employee Info'!F269="","",'Employee Info'!F269)</f>
        <v/>
      </c>
      <c r="H270" s="100" t="str">
        <f>IF('Employee Info'!AP269="","",'Employee Info'!AP269)</f>
        <v/>
      </c>
      <c r="I270" s="100"/>
      <c r="J270" s="100" t="str">
        <f>IF('Employee Info'!AQ269="","",'Employee Info'!AQ269)</f>
        <v/>
      </c>
      <c r="K270" s="100" t="str">
        <f>IF('Employee Info'!AR269="","",'Employee Info'!AR269)</f>
        <v/>
      </c>
      <c r="L270" s="100" t="str">
        <f>IF('Employee Info'!AS269="","",'Employee Info'!AS269)</f>
        <v/>
      </c>
      <c r="M270" s="100" t="str">
        <f>IF('Employee Info'!AT269="","",'Employee Info'!AT269)</f>
        <v/>
      </c>
      <c r="N270" s="101" t="str">
        <f>IF('Employee Info'!K269="","",'Employee Info'!K269)</f>
        <v/>
      </c>
      <c r="O270" s="100" t="str">
        <f>IF('Employee Info'!AK269="","",'Employee Info'!AK269)</f>
        <v/>
      </c>
      <c r="P270" s="100" t="str">
        <f>IF('Employee Info'!AL269="","",'Employee Info'!AL269)</f>
        <v/>
      </c>
      <c r="Q270" s="67" t="b">
        <f t="shared" si="4"/>
        <v>0</v>
      </c>
    </row>
    <row r="271" spans="1:17" ht="13.5" hidden="1">
      <c r="A271" s="64" t="str">
        <f>IF('Employee Info'!D270="","",'Employee Info'!D270)</f>
        <v/>
      </c>
      <c r="B271" s="100" t="str">
        <f>IF('Employee Info'!B270="","",'Employee Info'!B270)</f>
        <v/>
      </c>
      <c r="C271" s="100" t="str">
        <f>IF('Employee Info'!C270="","",'Employee Info'!C270)</f>
        <v/>
      </c>
      <c r="D271" s="100" t="str">
        <f>IF('Employee Info'!A270="","",'Employee Info'!A270)</f>
        <v/>
      </c>
      <c r="E271" s="100"/>
      <c r="F271" s="101" t="str">
        <f>IF('Employee Info'!E270="","",'Employee Info'!E270)</f>
        <v/>
      </c>
      <c r="G271" s="100" t="str">
        <f>IF('Employee Info'!F270="","",'Employee Info'!F270)</f>
        <v/>
      </c>
      <c r="H271" s="100" t="str">
        <f>IF('Employee Info'!AP270="","",'Employee Info'!AP270)</f>
        <v/>
      </c>
      <c r="I271" s="100"/>
      <c r="J271" s="100" t="str">
        <f>IF('Employee Info'!AQ270="","",'Employee Info'!AQ270)</f>
        <v/>
      </c>
      <c r="K271" s="100" t="str">
        <f>IF('Employee Info'!AR270="","",'Employee Info'!AR270)</f>
        <v/>
      </c>
      <c r="L271" s="100" t="str">
        <f>IF('Employee Info'!AS270="","",'Employee Info'!AS270)</f>
        <v/>
      </c>
      <c r="M271" s="100" t="str">
        <f>IF('Employee Info'!AT270="","",'Employee Info'!AT270)</f>
        <v/>
      </c>
      <c r="N271" s="101" t="str">
        <f>IF('Employee Info'!K270="","",'Employee Info'!K270)</f>
        <v/>
      </c>
      <c r="O271" s="100" t="str">
        <f>IF('Employee Info'!AK270="","",'Employee Info'!AK270)</f>
        <v/>
      </c>
      <c r="P271" s="100" t="str">
        <f>IF('Employee Info'!AL270="","",'Employee Info'!AL270)</f>
        <v/>
      </c>
      <c r="Q271" s="67" t="b">
        <f t="shared" si="4"/>
        <v>0</v>
      </c>
    </row>
    <row r="272" spans="1:17" ht="13.5" hidden="1">
      <c r="A272" s="64" t="str">
        <f>IF('Employee Info'!D271="","",'Employee Info'!D271)</f>
        <v/>
      </c>
      <c r="B272" s="100" t="str">
        <f>IF('Employee Info'!B271="","",'Employee Info'!B271)</f>
        <v/>
      </c>
      <c r="C272" s="100" t="str">
        <f>IF('Employee Info'!C271="","",'Employee Info'!C271)</f>
        <v/>
      </c>
      <c r="D272" s="100" t="str">
        <f>IF('Employee Info'!A271="","",'Employee Info'!A271)</f>
        <v/>
      </c>
      <c r="E272" s="100"/>
      <c r="F272" s="101" t="str">
        <f>IF('Employee Info'!E271="","",'Employee Info'!E271)</f>
        <v/>
      </c>
      <c r="G272" s="100" t="str">
        <f>IF('Employee Info'!F271="","",'Employee Info'!F271)</f>
        <v/>
      </c>
      <c r="H272" s="100" t="str">
        <f>IF('Employee Info'!AP271="","",'Employee Info'!AP271)</f>
        <v/>
      </c>
      <c r="I272" s="100"/>
      <c r="J272" s="100" t="str">
        <f>IF('Employee Info'!AQ271="","",'Employee Info'!AQ271)</f>
        <v/>
      </c>
      <c r="K272" s="100" t="str">
        <f>IF('Employee Info'!AR271="","",'Employee Info'!AR271)</f>
        <v/>
      </c>
      <c r="L272" s="100" t="str">
        <f>IF('Employee Info'!AS271="","",'Employee Info'!AS271)</f>
        <v/>
      </c>
      <c r="M272" s="100" t="str">
        <f>IF('Employee Info'!AT271="","",'Employee Info'!AT271)</f>
        <v/>
      </c>
      <c r="N272" s="101" t="str">
        <f>IF('Employee Info'!K271="","",'Employee Info'!K271)</f>
        <v/>
      </c>
      <c r="O272" s="100" t="str">
        <f>IF('Employee Info'!AK271="","",'Employee Info'!AK271)</f>
        <v/>
      </c>
      <c r="P272" s="100" t="str">
        <f>IF('Employee Info'!AL271="","",'Employee Info'!AL271)</f>
        <v/>
      </c>
      <c r="Q272" s="67" t="b">
        <f t="shared" si="4"/>
        <v>0</v>
      </c>
    </row>
    <row r="273" spans="1:17" ht="13.5" hidden="1">
      <c r="A273" s="64" t="str">
        <f>IF('Employee Info'!D272="","",'Employee Info'!D272)</f>
        <v/>
      </c>
      <c r="B273" s="100" t="str">
        <f>IF('Employee Info'!B272="","",'Employee Info'!B272)</f>
        <v/>
      </c>
      <c r="C273" s="100" t="str">
        <f>IF('Employee Info'!C272="","",'Employee Info'!C272)</f>
        <v/>
      </c>
      <c r="D273" s="100" t="str">
        <f>IF('Employee Info'!A272="","",'Employee Info'!A272)</f>
        <v/>
      </c>
      <c r="E273" s="100"/>
      <c r="F273" s="101" t="str">
        <f>IF('Employee Info'!E272="","",'Employee Info'!E272)</f>
        <v/>
      </c>
      <c r="G273" s="100" t="str">
        <f>IF('Employee Info'!F272="","",'Employee Info'!F272)</f>
        <v/>
      </c>
      <c r="H273" s="100" t="str">
        <f>IF('Employee Info'!AP272="","",'Employee Info'!AP272)</f>
        <v/>
      </c>
      <c r="I273" s="100"/>
      <c r="J273" s="100" t="str">
        <f>IF('Employee Info'!AQ272="","",'Employee Info'!AQ272)</f>
        <v/>
      </c>
      <c r="K273" s="100" t="str">
        <f>IF('Employee Info'!AR272="","",'Employee Info'!AR272)</f>
        <v/>
      </c>
      <c r="L273" s="100" t="str">
        <f>IF('Employee Info'!AS272="","",'Employee Info'!AS272)</f>
        <v/>
      </c>
      <c r="M273" s="100" t="str">
        <f>IF('Employee Info'!AT272="","",'Employee Info'!AT272)</f>
        <v/>
      </c>
      <c r="N273" s="101" t="str">
        <f>IF('Employee Info'!K272="","",'Employee Info'!K272)</f>
        <v/>
      </c>
      <c r="O273" s="100" t="str">
        <f>IF('Employee Info'!AK272="","",'Employee Info'!AK272)</f>
        <v/>
      </c>
      <c r="P273" s="100" t="str">
        <f>IF('Employee Info'!AL272="","",'Employee Info'!AL272)</f>
        <v/>
      </c>
      <c r="Q273" s="67" t="b">
        <f t="shared" si="4"/>
        <v>0</v>
      </c>
    </row>
    <row r="274" spans="1:17" ht="13.5" hidden="1">
      <c r="A274" s="64" t="str">
        <f>IF('Employee Info'!D273="","",'Employee Info'!D273)</f>
        <v/>
      </c>
      <c r="B274" s="100" t="str">
        <f>IF('Employee Info'!B273="","",'Employee Info'!B273)</f>
        <v/>
      </c>
      <c r="C274" s="100" t="str">
        <f>IF('Employee Info'!C273="","",'Employee Info'!C273)</f>
        <v/>
      </c>
      <c r="D274" s="100" t="str">
        <f>IF('Employee Info'!A273="","",'Employee Info'!A273)</f>
        <v/>
      </c>
      <c r="E274" s="100"/>
      <c r="F274" s="101" t="str">
        <f>IF('Employee Info'!E273="","",'Employee Info'!E273)</f>
        <v/>
      </c>
      <c r="G274" s="100" t="str">
        <f>IF('Employee Info'!F273="","",'Employee Info'!F273)</f>
        <v/>
      </c>
      <c r="H274" s="100" t="str">
        <f>IF('Employee Info'!AP273="","",'Employee Info'!AP273)</f>
        <v/>
      </c>
      <c r="I274" s="100"/>
      <c r="J274" s="100" t="str">
        <f>IF('Employee Info'!AQ273="","",'Employee Info'!AQ273)</f>
        <v/>
      </c>
      <c r="K274" s="100" t="str">
        <f>IF('Employee Info'!AR273="","",'Employee Info'!AR273)</f>
        <v/>
      </c>
      <c r="L274" s="100" t="str">
        <f>IF('Employee Info'!AS273="","",'Employee Info'!AS273)</f>
        <v/>
      </c>
      <c r="M274" s="100" t="str">
        <f>IF('Employee Info'!AT273="","",'Employee Info'!AT273)</f>
        <v/>
      </c>
      <c r="N274" s="101" t="str">
        <f>IF('Employee Info'!K273="","",'Employee Info'!K273)</f>
        <v/>
      </c>
      <c r="O274" s="100" t="str">
        <f>IF('Employee Info'!AK273="","",'Employee Info'!AK273)</f>
        <v/>
      </c>
      <c r="P274" s="100" t="str">
        <f>IF('Employee Info'!AL273="","",'Employee Info'!AL273)</f>
        <v/>
      </c>
      <c r="Q274" s="67" t="b">
        <f t="shared" si="4"/>
        <v>0</v>
      </c>
    </row>
    <row r="275" spans="1:17" ht="13.5" hidden="1">
      <c r="A275" s="64" t="str">
        <f>IF('Employee Info'!D274="","",'Employee Info'!D274)</f>
        <v/>
      </c>
      <c r="B275" s="100" t="str">
        <f>IF('Employee Info'!B274="","",'Employee Info'!B274)</f>
        <v/>
      </c>
      <c r="C275" s="100" t="str">
        <f>IF('Employee Info'!C274="","",'Employee Info'!C274)</f>
        <v/>
      </c>
      <c r="D275" s="100" t="str">
        <f>IF('Employee Info'!A274="","",'Employee Info'!A274)</f>
        <v/>
      </c>
      <c r="E275" s="100"/>
      <c r="F275" s="101" t="str">
        <f>IF('Employee Info'!E274="","",'Employee Info'!E274)</f>
        <v/>
      </c>
      <c r="G275" s="100" t="str">
        <f>IF('Employee Info'!F274="","",'Employee Info'!F274)</f>
        <v/>
      </c>
      <c r="H275" s="100" t="str">
        <f>IF('Employee Info'!AP274="","",'Employee Info'!AP274)</f>
        <v/>
      </c>
      <c r="I275" s="100"/>
      <c r="J275" s="100" t="str">
        <f>IF('Employee Info'!AQ274="","",'Employee Info'!AQ274)</f>
        <v/>
      </c>
      <c r="K275" s="100" t="str">
        <f>IF('Employee Info'!AR274="","",'Employee Info'!AR274)</f>
        <v/>
      </c>
      <c r="L275" s="100" t="str">
        <f>IF('Employee Info'!AS274="","",'Employee Info'!AS274)</f>
        <v/>
      </c>
      <c r="M275" s="100" t="str">
        <f>IF('Employee Info'!AT274="","",'Employee Info'!AT274)</f>
        <v/>
      </c>
      <c r="N275" s="101" t="str">
        <f>IF('Employee Info'!K274="","",'Employee Info'!K274)</f>
        <v/>
      </c>
      <c r="O275" s="100" t="str">
        <f>IF('Employee Info'!AK274="","",'Employee Info'!AK274)</f>
        <v/>
      </c>
      <c r="P275" s="100" t="str">
        <f>IF('Employee Info'!AL274="","",'Employee Info'!AL274)</f>
        <v/>
      </c>
      <c r="Q275" s="67" t="b">
        <f t="shared" si="4"/>
        <v>0</v>
      </c>
    </row>
    <row r="276" spans="1:17" ht="13.5" hidden="1">
      <c r="A276" s="64" t="str">
        <f>IF('Employee Info'!D275="","",'Employee Info'!D275)</f>
        <v/>
      </c>
      <c r="B276" s="100" t="str">
        <f>IF('Employee Info'!B275="","",'Employee Info'!B275)</f>
        <v/>
      </c>
      <c r="C276" s="100" t="str">
        <f>IF('Employee Info'!C275="","",'Employee Info'!C275)</f>
        <v/>
      </c>
      <c r="D276" s="100" t="str">
        <f>IF('Employee Info'!A275="","",'Employee Info'!A275)</f>
        <v/>
      </c>
      <c r="E276" s="100"/>
      <c r="F276" s="101" t="str">
        <f>IF('Employee Info'!E275="","",'Employee Info'!E275)</f>
        <v/>
      </c>
      <c r="G276" s="100" t="str">
        <f>IF('Employee Info'!F275="","",'Employee Info'!F275)</f>
        <v/>
      </c>
      <c r="H276" s="100" t="str">
        <f>IF('Employee Info'!AP275="","",'Employee Info'!AP275)</f>
        <v/>
      </c>
      <c r="I276" s="100"/>
      <c r="J276" s="100" t="str">
        <f>IF('Employee Info'!AQ275="","",'Employee Info'!AQ275)</f>
        <v/>
      </c>
      <c r="K276" s="100" t="str">
        <f>IF('Employee Info'!AR275="","",'Employee Info'!AR275)</f>
        <v/>
      </c>
      <c r="L276" s="100" t="str">
        <f>IF('Employee Info'!AS275="","",'Employee Info'!AS275)</f>
        <v/>
      </c>
      <c r="M276" s="100" t="str">
        <f>IF('Employee Info'!AT275="","",'Employee Info'!AT275)</f>
        <v/>
      </c>
      <c r="N276" s="101" t="str">
        <f>IF('Employee Info'!K275="","",'Employee Info'!K275)</f>
        <v/>
      </c>
      <c r="O276" s="100" t="str">
        <f>IF('Employee Info'!AK275="","",'Employee Info'!AK275)</f>
        <v/>
      </c>
      <c r="P276" s="100" t="str">
        <f>IF('Employee Info'!AL275="","",'Employee Info'!AL275)</f>
        <v/>
      </c>
      <c r="Q276" s="67" t="b">
        <f t="shared" si="4"/>
        <v>0</v>
      </c>
    </row>
    <row r="277" spans="1:17" ht="13.5" hidden="1">
      <c r="A277" s="64" t="str">
        <f>IF('Employee Info'!D276="","",'Employee Info'!D276)</f>
        <v/>
      </c>
      <c r="B277" s="100" t="str">
        <f>IF('Employee Info'!B276="","",'Employee Info'!B276)</f>
        <v/>
      </c>
      <c r="C277" s="100" t="str">
        <f>IF('Employee Info'!C276="","",'Employee Info'!C276)</f>
        <v/>
      </c>
      <c r="D277" s="100" t="str">
        <f>IF('Employee Info'!A276="","",'Employee Info'!A276)</f>
        <v/>
      </c>
      <c r="E277" s="100"/>
      <c r="F277" s="101" t="str">
        <f>IF('Employee Info'!E276="","",'Employee Info'!E276)</f>
        <v/>
      </c>
      <c r="G277" s="100" t="str">
        <f>IF('Employee Info'!F276="","",'Employee Info'!F276)</f>
        <v/>
      </c>
      <c r="H277" s="100" t="str">
        <f>IF('Employee Info'!AP276="","",'Employee Info'!AP276)</f>
        <v/>
      </c>
      <c r="I277" s="100"/>
      <c r="J277" s="100" t="str">
        <f>IF('Employee Info'!AQ276="","",'Employee Info'!AQ276)</f>
        <v/>
      </c>
      <c r="K277" s="100" t="str">
        <f>IF('Employee Info'!AR276="","",'Employee Info'!AR276)</f>
        <v/>
      </c>
      <c r="L277" s="100" t="str">
        <f>IF('Employee Info'!AS276="","",'Employee Info'!AS276)</f>
        <v/>
      </c>
      <c r="M277" s="100" t="str">
        <f>IF('Employee Info'!AT276="","",'Employee Info'!AT276)</f>
        <v/>
      </c>
      <c r="N277" s="101" t="str">
        <f>IF('Employee Info'!K276="","",'Employee Info'!K276)</f>
        <v/>
      </c>
      <c r="O277" s="100" t="str">
        <f>IF('Employee Info'!AK276="","",'Employee Info'!AK276)</f>
        <v/>
      </c>
      <c r="P277" s="100" t="str">
        <f>IF('Employee Info'!AL276="","",'Employee Info'!AL276)</f>
        <v/>
      </c>
      <c r="Q277" s="67" t="b">
        <f t="shared" si="4"/>
        <v>0</v>
      </c>
    </row>
    <row r="278" spans="1:17" ht="13.5" hidden="1">
      <c r="A278" s="64" t="str">
        <f>IF('Employee Info'!D277="","",'Employee Info'!D277)</f>
        <v/>
      </c>
      <c r="B278" s="100" t="str">
        <f>IF('Employee Info'!B277="","",'Employee Info'!B277)</f>
        <v/>
      </c>
      <c r="C278" s="100" t="str">
        <f>IF('Employee Info'!C277="","",'Employee Info'!C277)</f>
        <v/>
      </c>
      <c r="D278" s="100" t="str">
        <f>IF('Employee Info'!A277="","",'Employee Info'!A277)</f>
        <v/>
      </c>
      <c r="E278" s="100"/>
      <c r="F278" s="101" t="str">
        <f>IF('Employee Info'!E277="","",'Employee Info'!E277)</f>
        <v/>
      </c>
      <c r="G278" s="100" t="str">
        <f>IF('Employee Info'!F277="","",'Employee Info'!F277)</f>
        <v/>
      </c>
      <c r="H278" s="100" t="str">
        <f>IF('Employee Info'!AP277="","",'Employee Info'!AP277)</f>
        <v/>
      </c>
      <c r="I278" s="100"/>
      <c r="J278" s="100" t="str">
        <f>IF('Employee Info'!AQ277="","",'Employee Info'!AQ277)</f>
        <v/>
      </c>
      <c r="K278" s="100" t="str">
        <f>IF('Employee Info'!AR277="","",'Employee Info'!AR277)</f>
        <v/>
      </c>
      <c r="L278" s="100" t="str">
        <f>IF('Employee Info'!AS277="","",'Employee Info'!AS277)</f>
        <v/>
      </c>
      <c r="M278" s="100" t="str">
        <f>IF('Employee Info'!AT277="","",'Employee Info'!AT277)</f>
        <v/>
      </c>
      <c r="N278" s="101" t="str">
        <f>IF('Employee Info'!K277="","",'Employee Info'!K277)</f>
        <v/>
      </c>
      <c r="O278" s="100" t="str">
        <f>IF('Employee Info'!AK277="","",'Employee Info'!AK277)</f>
        <v/>
      </c>
      <c r="P278" s="100" t="str">
        <f>IF('Employee Info'!AL277="","",'Employee Info'!AL277)</f>
        <v/>
      </c>
      <c r="Q278" s="67" t="b">
        <f t="shared" si="4"/>
        <v>0</v>
      </c>
    </row>
    <row r="279" spans="1:17" ht="13.5" hidden="1">
      <c r="A279" s="64" t="str">
        <f>IF('Employee Info'!D278="","",'Employee Info'!D278)</f>
        <v/>
      </c>
      <c r="B279" s="100" t="str">
        <f>IF('Employee Info'!B278="","",'Employee Info'!B278)</f>
        <v/>
      </c>
      <c r="C279" s="100" t="str">
        <f>IF('Employee Info'!C278="","",'Employee Info'!C278)</f>
        <v/>
      </c>
      <c r="D279" s="100" t="str">
        <f>IF('Employee Info'!A278="","",'Employee Info'!A278)</f>
        <v/>
      </c>
      <c r="E279" s="100"/>
      <c r="F279" s="101" t="str">
        <f>IF('Employee Info'!E278="","",'Employee Info'!E278)</f>
        <v/>
      </c>
      <c r="G279" s="100" t="str">
        <f>IF('Employee Info'!F278="","",'Employee Info'!F278)</f>
        <v/>
      </c>
      <c r="H279" s="100" t="str">
        <f>IF('Employee Info'!AP278="","",'Employee Info'!AP278)</f>
        <v/>
      </c>
      <c r="I279" s="100"/>
      <c r="J279" s="100" t="str">
        <f>IF('Employee Info'!AQ278="","",'Employee Info'!AQ278)</f>
        <v/>
      </c>
      <c r="K279" s="100" t="str">
        <f>IF('Employee Info'!AR278="","",'Employee Info'!AR278)</f>
        <v/>
      </c>
      <c r="L279" s="100" t="str">
        <f>IF('Employee Info'!AS278="","",'Employee Info'!AS278)</f>
        <v/>
      </c>
      <c r="M279" s="100" t="str">
        <f>IF('Employee Info'!AT278="","",'Employee Info'!AT278)</f>
        <v/>
      </c>
      <c r="N279" s="101" t="str">
        <f>IF('Employee Info'!K278="","",'Employee Info'!K278)</f>
        <v/>
      </c>
      <c r="O279" s="100" t="str">
        <f>IF('Employee Info'!AK278="","",'Employee Info'!AK278)</f>
        <v/>
      </c>
      <c r="P279" s="100" t="str">
        <f>IF('Employee Info'!AL278="","",'Employee Info'!AL278)</f>
        <v/>
      </c>
      <c r="Q279" s="67" t="b">
        <f t="shared" si="4"/>
        <v>0</v>
      </c>
    </row>
    <row r="280" spans="1:17" ht="13.5" hidden="1">
      <c r="A280" s="64" t="str">
        <f>IF('Employee Info'!D279="","",'Employee Info'!D279)</f>
        <v/>
      </c>
      <c r="B280" s="100" t="str">
        <f>IF('Employee Info'!B279="","",'Employee Info'!B279)</f>
        <v/>
      </c>
      <c r="C280" s="100" t="str">
        <f>IF('Employee Info'!C279="","",'Employee Info'!C279)</f>
        <v/>
      </c>
      <c r="D280" s="100" t="str">
        <f>IF('Employee Info'!A279="","",'Employee Info'!A279)</f>
        <v/>
      </c>
      <c r="E280" s="100"/>
      <c r="F280" s="101" t="str">
        <f>IF('Employee Info'!E279="","",'Employee Info'!E279)</f>
        <v/>
      </c>
      <c r="G280" s="100" t="str">
        <f>IF('Employee Info'!F279="","",'Employee Info'!F279)</f>
        <v/>
      </c>
      <c r="H280" s="100" t="str">
        <f>IF('Employee Info'!AP279="","",'Employee Info'!AP279)</f>
        <v/>
      </c>
      <c r="I280" s="100"/>
      <c r="J280" s="100" t="str">
        <f>IF('Employee Info'!AQ279="","",'Employee Info'!AQ279)</f>
        <v/>
      </c>
      <c r="K280" s="100" t="str">
        <f>IF('Employee Info'!AR279="","",'Employee Info'!AR279)</f>
        <v/>
      </c>
      <c r="L280" s="100" t="str">
        <f>IF('Employee Info'!AS279="","",'Employee Info'!AS279)</f>
        <v/>
      </c>
      <c r="M280" s="100" t="str">
        <f>IF('Employee Info'!AT279="","",'Employee Info'!AT279)</f>
        <v/>
      </c>
      <c r="N280" s="101" t="str">
        <f>IF('Employee Info'!K279="","",'Employee Info'!K279)</f>
        <v/>
      </c>
      <c r="O280" s="100" t="str">
        <f>IF('Employee Info'!AK279="","",'Employee Info'!AK279)</f>
        <v/>
      </c>
      <c r="P280" s="100" t="str">
        <f>IF('Employee Info'!AL279="","",'Employee Info'!AL279)</f>
        <v/>
      </c>
      <c r="Q280" s="67" t="b">
        <f t="shared" si="4"/>
        <v>0</v>
      </c>
    </row>
    <row r="281" spans="1:17" ht="13.5" hidden="1">
      <c r="A281" s="64" t="str">
        <f>IF('Employee Info'!D280="","",'Employee Info'!D280)</f>
        <v/>
      </c>
      <c r="B281" s="100" t="str">
        <f>IF('Employee Info'!B280="","",'Employee Info'!B280)</f>
        <v/>
      </c>
      <c r="C281" s="100" t="str">
        <f>IF('Employee Info'!C280="","",'Employee Info'!C280)</f>
        <v/>
      </c>
      <c r="D281" s="100" t="str">
        <f>IF('Employee Info'!A280="","",'Employee Info'!A280)</f>
        <v/>
      </c>
      <c r="E281" s="100"/>
      <c r="F281" s="101" t="str">
        <f>IF('Employee Info'!E280="","",'Employee Info'!E280)</f>
        <v/>
      </c>
      <c r="G281" s="100" t="str">
        <f>IF('Employee Info'!F280="","",'Employee Info'!F280)</f>
        <v/>
      </c>
      <c r="H281" s="100" t="str">
        <f>IF('Employee Info'!AP280="","",'Employee Info'!AP280)</f>
        <v/>
      </c>
      <c r="I281" s="100"/>
      <c r="J281" s="100" t="str">
        <f>IF('Employee Info'!AQ280="","",'Employee Info'!AQ280)</f>
        <v/>
      </c>
      <c r="K281" s="100" t="str">
        <f>IF('Employee Info'!AR280="","",'Employee Info'!AR280)</f>
        <v/>
      </c>
      <c r="L281" s="100" t="str">
        <f>IF('Employee Info'!AS280="","",'Employee Info'!AS280)</f>
        <v/>
      </c>
      <c r="M281" s="100" t="str">
        <f>IF('Employee Info'!AT280="","",'Employee Info'!AT280)</f>
        <v/>
      </c>
      <c r="N281" s="101" t="str">
        <f>IF('Employee Info'!K280="","",'Employee Info'!K280)</f>
        <v/>
      </c>
      <c r="O281" s="100" t="str">
        <f>IF('Employee Info'!AK280="","",'Employee Info'!AK280)</f>
        <v/>
      </c>
      <c r="P281" s="100" t="str">
        <f>IF('Employee Info'!AL280="","",'Employee Info'!AL280)</f>
        <v/>
      </c>
      <c r="Q281" s="67" t="b">
        <f t="shared" si="4"/>
        <v>0</v>
      </c>
    </row>
    <row r="282" spans="1:17" ht="13.5" hidden="1">
      <c r="A282" s="64" t="str">
        <f>IF('Employee Info'!D281="","",'Employee Info'!D281)</f>
        <v/>
      </c>
      <c r="B282" s="100" t="str">
        <f>IF('Employee Info'!B281="","",'Employee Info'!B281)</f>
        <v/>
      </c>
      <c r="C282" s="100" t="str">
        <f>IF('Employee Info'!C281="","",'Employee Info'!C281)</f>
        <v/>
      </c>
      <c r="D282" s="100" t="str">
        <f>IF('Employee Info'!A281="","",'Employee Info'!A281)</f>
        <v/>
      </c>
      <c r="E282" s="100"/>
      <c r="F282" s="101" t="str">
        <f>IF('Employee Info'!E281="","",'Employee Info'!E281)</f>
        <v/>
      </c>
      <c r="G282" s="100" t="str">
        <f>IF('Employee Info'!F281="","",'Employee Info'!F281)</f>
        <v/>
      </c>
      <c r="H282" s="100" t="str">
        <f>IF('Employee Info'!AP281="","",'Employee Info'!AP281)</f>
        <v/>
      </c>
      <c r="I282" s="100"/>
      <c r="J282" s="100" t="str">
        <f>IF('Employee Info'!AQ281="","",'Employee Info'!AQ281)</f>
        <v/>
      </c>
      <c r="K282" s="100" t="str">
        <f>IF('Employee Info'!AR281="","",'Employee Info'!AR281)</f>
        <v/>
      </c>
      <c r="L282" s="100" t="str">
        <f>IF('Employee Info'!AS281="","",'Employee Info'!AS281)</f>
        <v/>
      </c>
      <c r="M282" s="100" t="str">
        <f>IF('Employee Info'!AT281="","",'Employee Info'!AT281)</f>
        <v/>
      </c>
      <c r="N282" s="101" t="str">
        <f>IF('Employee Info'!K281="","",'Employee Info'!K281)</f>
        <v/>
      </c>
      <c r="O282" s="100" t="str">
        <f>IF('Employee Info'!AK281="","",'Employee Info'!AK281)</f>
        <v/>
      </c>
      <c r="P282" s="100" t="str">
        <f>IF('Employee Info'!AL281="","",'Employee Info'!AL281)</f>
        <v/>
      </c>
      <c r="Q282" s="67" t="b">
        <f t="shared" si="4"/>
        <v>0</v>
      </c>
    </row>
    <row r="283" spans="1:17" ht="13.5" hidden="1">
      <c r="A283" s="64" t="str">
        <f>IF('Employee Info'!D282="","",'Employee Info'!D282)</f>
        <v/>
      </c>
      <c r="B283" s="100" t="str">
        <f>IF('Employee Info'!B282="","",'Employee Info'!B282)</f>
        <v/>
      </c>
      <c r="C283" s="100" t="str">
        <f>IF('Employee Info'!C282="","",'Employee Info'!C282)</f>
        <v/>
      </c>
      <c r="D283" s="100" t="str">
        <f>IF('Employee Info'!A282="","",'Employee Info'!A282)</f>
        <v/>
      </c>
      <c r="E283" s="100"/>
      <c r="F283" s="101" t="str">
        <f>IF('Employee Info'!E282="","",'Employee Info'!E282)</f>
        <v/>
      </c>
      <c r="G283" s="100" t="str">
        <f>IF('Employee Info'!F282="","",'Employee Info'!F282)</f>
        <v/>
      </c>
      <c r="H283" s="100" t="str">
        <f>IF('Employee Info'!AP282="","",'Employee Info'!AP282)</f>
        <v/>
      </c>
      <c r="I283" s="100"/>
      <c r="J283" s="100" t="str">
        <f>IF('Employee Info'!AQ282="","",'Employee Info'!AQ282)</f>
        <v/>
      </c>
      <c r="K283" s="100" t="str">
        <f>IF('Employee Info'!AR282="","",'Employee Info'!AR282)</f>
        <v/>
      </c>
      <c r="L283" s="100" t="str">
        <f>IF('Employee Info'!AS282="","",'Employee Info'!AS282)</f>
        <v/>
      </c>
      <c r="M283" s="100" t="str">
        <f>IF('Employee Info'!AT282="","",'Employee Info'!AT282)</f>
        <v/>
      </c>
      <c r="N283" s="101" t="str">
        <f>IF('Employee Info'!K282="","",'Employee Info'!K282)</f>
        <v/>
      </c>
      <c r="O283" s="100" t="str">
        <f>IF('Employee Info'!AK282="","",'Employee Info'!AK282)</f>
        <v/>
      </c>
      <c r="P283" s="100" t="str">
        <f>IF('Employee Info'!AL282="","",'Employee Info'!AL282)</f>
        <v/>
      </c>
      <c r="Q283" s="67" t="b">
        <f t="shared" si="4"/>
        <v>0</v>
      </c>
    </row>
    <row r="284" spans="1:17" ht="13.5" hidden="1">
      <c r="A284" s="64" t="str">
        <f>IF('Employee Info'!D283="","",'Employee Info'!D283)</f>
        <v/>
      </c>
      <c r="B284" s="100" t="str">
        <f>IF('Employee Info'!B283="","",'Employee Info'!B283)</f>
        <v/>
      </c>
      <c r="C284" s="100" t="str">
        <f>IF('Employee Info'!C283="","",'Employee Info'!C283)</f>
        <v/>
      </c>
      <c r="D284" s="100" t="str">
        <f>IF('Employee Info'!A283="","",'Employee Info'!A283)</f>
        <v/>
      </c>
      <c r="E284" s="100"/>
      <c r="F284" s="101" t="str">
        <f>IF('Employee Info'!E283="","",'Employee Info'!E283)</f>
        <v/>
      </c>
      <c r="G284" s="100" t="str">
        <f>IF('Employee Info'!F283="","",'Employee Info'!F283)</f>
        <v/>
      </c>
      <c r="H284" s="100" t="str">
        <f>IF('Employee Info'!AP283="","",'Employee Info'!AP283)</f>
        <v/>
      </c>
      <c r="I284" s="100"/>
      <c r="J284" s="100" t="str">
        <f>IF('Employee Info'!AQ283="","",'Employee Info'!AQ283)</f>
        <v/>
      </c>
      <c r="K284" s="100" t="str">
        <f>IF('Employee Info'!AR283="","",'Employee Info'!AR283)</f>
        <v/>
      </c>
      <c r="L284" s="100" t="str">
        <f>IF('Employee Info'!AS283="","",'Employee Info'!AS283)</f>
        <v/>
      </c>
      <c r="M284" s="100" t="str">
        <f>IF('Employee Info'!AT283="","",'Employee Info'!AT283)</f>
        <v/>
      </c>
      <c r="N284" s="101" t="str">
        <f>IF('Employee Info'!K283="","",'Employee Info'!K283)</f>
        <v/>
      </c>
      <c r="O284" s="100" t="str">
        <f>IF('Employee Info'!AK283="","",'Employee Info'!AK283)</f>
        <v/>
      </c>
      <c r="P284" s="100" t="str">
        <f>IF('Employee Info'!AL283="","",'Employee Info'!AL283)</f>
        <v/>
      </c>
      <c r="Q284" s="67" t="b">
        <f t="shared" si="4"/>
        <v>0</v>
      </c>
    </row>
    <row r="285" spans="1:17" ht="13.5" hidden="1">
      <c r="A285" s="64" t="str">
        <f>IF('Employee Info'!D284="","",'Employee Info'!D284)</f>
        <v/>
      </c>
      <c r="B285" s="100" t="str">
        <f>IF('Employee Info'!B284="","",'Employee Info'!B284)</f>
        <v/>
      </c>
      <c r="C285" s="100" t="str">
        <f>IF('Employee Info'!C284="","",'Employee Info'!C284)</f>
        <v/>
      </c>
      <c r="D285" s="100" t="str">
        <f>IF('Employee Info'!A284="","",'Employee Info'!A284)</f>
        <v/>
      </c>
      <c r="E285" s="100"/>
      <c r="F285" s="101" t="str">
        <f>IF('Employee Info'!E284="","",'Employee Info'!E284)</f>
        <v/>
      </c>
      <c r="G285" s="100" t="str">
        <f>IF('Employee Info'!F284="","",'Employee Info'!F284)</f>
        <v/>
      </c>
      <c r="H285" s="100" t="str">
        <f>IF('Employee Info'!AP284="","",'Employee Info'!AP284)</f>
        <v/>
      </c>
      <c r="I285" s="100"/>
      <c r="J285" s="100" t="str">
        <f>IF('Employee Info'!AQ284="","",'Employee Info'!AQ284)</f>
        <v/>
      </c>
      <c r="K285" s="100" t="str">
        <f>IF('Employee Info'!AR284="","",'Employee Info'!AR284)</f>
        <v/>
      </c>
      <c r="L285" s="100" t="str">
        <f>IF('Employee Info'!AS284="","",'Employee Info'!AS284)</f>
        <v/>
      </c>
      <c r="M285" s="100" t="str">
        <f>IF('Employee Info'!AT284="","",'Employee Info'!AT284)</f>
        <v/>
      </c>
      <c r="N285" s="101" t="str">
        <f>IF('Employee Info'!K284="","",'Employee Info'!K284)</f>
        <v/>
      </c>
      <c r="O285" s="100" t="str">
        <f>IF('Employee Info'!AK284="","",'Employee Info'!AK284)</f>
        <v/>
      </c>
      <c r="P285" s="100" t="str">
        <f>IF('Employee Info'!AL284="","",'Employee Info'!AL284)</f>
        <v/>
      </c>
      <c r="Q285" s="67" t="b">
        <f t="shared" si="4"/>
        <v>0</v>
      </c>
    </row>
    <row r="286" spans="1:17" ht="13.5" hidden="1">
      <c r="A286" s="64" t="str">
        <f>IF('Employee Info'!D285="","",'Employee Info'!D285)</f>
        <v/>
      </c>
      <c r="B286" s="100" t="str">
        <f>IF('Employee Info'!B285="","",'Employee Info'!B285)</f>
        <v/>
      </c>
      <c r="C286" s="100" t="str">
        <f>IF('Employee Info'!C285="","",'Employee Info'!C285)</f>
        <v/>
      </c>
      <c r="D286" s="100" t="str">
        <f>IF('Employee Info'!A285="","",'Employee Info'!A285)</f>
        <v/>
      </c>
      <c r="E286" s="100"/>
      <c r="F286" s="101" t="str">
        <f>IF('Employee Info'!E285="","",'Employee Info'!E285)</f>
        <v/>
      </c>
      <c r="G286" s="100" t="str">
        <f>IF('Employee Info'!F285="","",'Employee Info'!F285)</f>
        <v/>
      </c>
      <c r="H286" s="100" t="str">
        <f>IF('Employee Info'!AP285="","",'Employee Info'!AP285)</f>
        <v/>
      </c>
      <c r="I286" s="100"/>
      <c r="J286" s="100" t="str">
        <f>IF('Employee Info'!AQ285="","",'Employee Info'!AQ285)</f>
        <v/>
      </c>
      <c r="K286" s="100" t="str">
        <f>IF('Employee Info'!AR285="","",'Employee Info'!AR285)</f>
        <v/>
      </c>
      <c r="L286" s="100" t="str">
        <f>IF('Employee Info'!AS285="","",'Employee Info'!AS285)</f>
        <v/>
      </c>
      <c r="M286" s="100" t="str">
        <f>IF('Employee Info'!AT285="","",'Employee Info'!AT285)</f>
        <v/>
      </c>
      <c r="N286" s="101" t="str">
        <f>IF('Employee Info'!K285="","",'Employee Info'!K285)</f>
        <v/>
      </c>
      <c r="O286" s="100" t="str">
        <f>IF('Employee Info'!AK285="","",'Employee Info'!AK285)</f>
        <v/>
      </c>
      <c r="P286" s="100" t="str">
        <f>IF('Employee Info'!AL285="","",'Employee Info'!AL285)</f>
        <v/>
      </c>
      <c r="Q286" s="67" t="b">
        <f t="shared" si="4"/>
        <v>0</v>
      </c>
    </row>
    <row r="287" spans="1:17" ht="13.5" hidden="1">
      <c r="A287" s="64" t="str">
        <f>IF('Employee Info'!D286="","",'Employee Info'!D286)</f>
        <v/>
      </c>
      <c r="B287" s="100" t="str">
        <f>IF('Employee Info'!B286="","",'Employee Info'!B286)</f>
        <v/>
      </c>
      <c r="C287" s="100" t="str">
        <f>IF('Employee Info'!C286="","",'Employee Info'!C286)</f>
        <v/>
      </c>
      <c r="D287" s="100" t="str">
        <f>IF('Employee Info'!A286="","",'Employee Info'!A286)</f>
        <v/>
      </c>
      <c r="E287" s="100"/>
      <c r="F287" s="101" t="str">
        <f>IF('Employee Info'!E286="","",'Employee Info'!E286)</f>
        <v/>
      </c>
      <c r="G287" s="100" t="str">
        <f>IF('Employee Info'!F286="","",'Employee Info'!F286)</f>
        <v/>
      </c>
      <c r="H287" s="100" t="str">
        <f>IF('Employee Info'!AP286="","",'Employee Info'!AP286)</f>
        <v/>
      </c>
      <c r="I287" s="100"/>
      <c r="J287" s="100" t="str">
        <f>IF('Employee Info'!AQ286="","",'Employee Info'!AQ286)</f>
        <v/>
      </c>
      <c r="K287" s="100" t="str">
        <f>IF('Employee Info'!AR286="","",'Employee Info'!AR286)</f>
        <v/>
      </c>
      <c r="L287" s="100" t="str">
        <f>IF('Employee Info'!AS286="","",'Employee Info'!AS286)</f>
        <v/>
      </c>
      <c r="M287" s="100" t="str">
        <f>IF('Employee Info'!AT286="","",'Employee Info'!AT286)</f>
        <v/>
      </c>
      <c r="N287" s="101" t="str">
        <f>IF('Employee Info'!K286="","",'Employee Info'!K286)</f>
        <v/>
      </c>
      <c r="O287" s="100" t="str">
        <f>IF('Employee Info'!AK286="","",'Employee Info'!AK286)</f>
        <v/>
      </c>
      <c r="P287" s="100" t="str">
        <f>IF('Employee Info'!AL286="","",'Employee Info'!AL286)</f>
        <v/>
      </c>
      <c r="Q287" s="67" t="b">
        <f t="shared" si="4"/>
        <v>0</v>
      </c>
    </row>
    <row r="288" spans="1:17" ht="13.5" hidden="1">
      <c r="A288" s="64" t="str">
        <f>IF('Employee Info'!D287="","",'Employee Info'!D287)</f>
        <v/>
      </c>
      <c r="B288" s="100" t="str">
        <f>IF('Employee Info'!B287="","",'Employee Info'!B287)</f>
        <v/>
      </c>
      <c r="C288" s="100" t="str">
        <f>IF('Employee Info'!C287="","",'Employee Info'!C287)</f>
        <v/>
      </c>
      <c r="D288" s="100" t="str">
        <f>IF('Employee Info'!A287="","",'Employee Info'!A287)</f>
        <v/>
      </c>
      <c r="E288" s="100"/>
      <c r="F288" s="101" t="str">
        <f>IF('Employee Info'!E287="","",'Employee Info'!E287)</f>
        <v/>
      </c>
      <c r="G288" s="100" t="str">
        <f>IF('Employee Info'!F287="","",'Employee Info'!F287)</f>
        <v/>
      </c>
      <c r="H288" s="100" t="str">
        <f>IF('Employee Info'!AP287="","",'Employee Info'!AP287)</f>
        <v/>
      </c>
      <c r="I288" s="100"/>
      <c r="J288" s="100" t="str">
        <f>IF('Employee Info'!AQ287="","",'Employee Info'!AQ287)</f>
        <v/>
      </c>
      <c r="K288" s="100" t="str">
        <f>IF('Employee Info'!AR287="","",'Employee Info'!AR287)</f>
        <v/>
      </c>
      <c r="L288" s="100" t="str">
        <f>IF('Employee Info'!AS287="","",'Employee Info'!AS287)</f>
        <v/>
      </c>
      <c r="M288" s="100" t="str">
        <f>IF('Employee Info'!AT287="","",'Employee Info'!AT287)</f>
        <v/>
      </c>
      <c r="N288" s="101" t="str">
        <f>IF('Employee Info'!K287="","",'Employee Info'!K287)</f>
        <v/>
      </c>
      <c r="O288" s="100" t="str">
        <f>IF('Employee Info'!AK287="","",'Employee Info'!AK287)</f>
        <v/>
      </c>
      <c r="P288" s="100" t="str">
        <f>IF('Employee Info'!AL287="","",'Employee Info'!AL287)</f>
        <v/>
      </c>
      <c r="Q288" s="67" t="b">
        <f t="shared" si="4"/>
        <v>0</v>
      </c>
    </row>
    <row r="289" spans="1:17" ht="13.5" hidden="1">
      <c r="A289" s="64" t="str">
        <f>IF('Employee Info'!D288="","",'Employee Info'!D288)</f>
        <v/>
      </c>
      <c r="B289" s="100" t="str">
        <f>IF('Employee Info'!B288="","",'Employee Info'!B288)</f>
        <v/>
      </c>
      <c r="C289" s="100" t="str">
        <f>IF('Employee Info'!C288="","",'Employee Info'!C288)</f>
        <v/>
      </c>
      <c r="D289" s="100" t="str">
        <f>IF('Employee Info'!A288="","",'Employee Info'!A288)</f>
        <v/>
      </c>
      <c r="E289" s="100"/>
      <c r="F289" s="101" t="str">
        <f>IF('Employee Info'!E288="","",'Employee Info'!E288)</f>
        <v/>
      </c>
      <c r="G289" s="100" t="str">
        <f>IF('Employee Info'!F288="","",'Employee Info'!F288)</f>
        <v/>
      </c>
      <c r="H289" s="100" t="str">
        <f>IF('Employee Info'!AP288="","",'Employee Info'!AP288)</f>
        <v/>
      </c>
      <c r="I289" s="100"/>
      <c r="J289" s="100" t="str">
        <f>IF('Employee Info'!AQ288="","",'Employee Info'!AQ288)</f>
        <v/>
      </c>
      <c r="K289" s="100" t="str">
        <f>IF('Employee Info'!AR288="","",'Employee Info'!AR288)</f>
        <v/>
      </c>
      <c r="L289" s="100" t="str">
        <f>IF('Employee Info'!AS288="","",'Employee Info'!AS288)</f>
        <v/>
      </c>
      <c r="M289" s="100" t="str">
        <f>IF('Employee Info'!AT288="","",'Employee Info'!AT288)</f>
        <v/>
      </c>
      <c r="N289" s="101" t="str">
        <f>IF('Employee Info'!K288="","",'Employee Info'!K288)</f>
        <v/>
      </c>
      <c r="O289" s="100" t="str">
        <f>IF('Employee Info'!AK288="","",'Employee Info'!AK288)</f>
        <v/>
      </c>
      <c r="P289" s="100" t="str">
        <f>IF('Employee Info'!AL288="","",'Employee Info'!AL288)</f>
        <v/>
      </c>
      <c r="Q289" s="67" t="b">
        <f t="shared" si="4"/>
        <v>0</v>
      </c>
    </row>
    <row r="290" spans="1:17" ht="13.5" hidden="1">
      <c r="A290" s="64" t="str">
        <f>IF('Employee Info'!D289="","",'Employee Info'!D289)</f>
        <v/>
      </c>
      <c r="B290" s="100" t="str">
        <f>IF('Employee Info'!B289="","",'Employee Info'!B289)</f>
        <v/>
      </c>
      <c r="C290" s="100" t="str">
        <f>IF('Employee Info'!C289="","",'Employee Info'!C289)</f>
        <v/>
      </c>
      <c r="D290" s="100" t="str">
        <f>IF('Employee Info'!A289="","",'Employee Info'!A289)</f>
        <v/>
      </c>
      <c r="E290" s="100"/>
      <c r="F290" s="101" t="str">
        <f>IF('Employee Info'!E289="","",'Employee Info'!E289)</f>
        <v/>
      </c>
      <c r="G290" s="100" t="str">
        <f>IF('Employee Info'!F289="","",'Employee Info'!F289)</f>
        <v/>
      </c>
      <c r="H290" s="100" t="str">
        <f>IF('Employee Info'!AP289="","",'Employee Info'!AP289)</f>
        <v/>
      </c>
      <c r="I290" s="100"/>
      <c r="J290" s="100" t="str">
        <f>IF('Employee Info'!AQ289="","",'Employee Info'!AQ289)</f>
        <v/>
      </c>
      <c r="K290" s="100" t="str">
        <f>IF('Employee Info'!AR289="","",'Employee Info'!AR289)</f>
        <v/>
      </c>
      <c r="L290" s="100" t="str">
        <f>IF('Employee Info'!AS289="","",'Employee Info'!AS289)</f>
        <v/>
      </c>
      <c r="M290" s="100" t="str">
        <f>IF('Employee Info'!AT289="","",'Employee Info'!AT289)</f>
        <v/>
      </c>
      <c r="N290" s="101" t="str">
        <f>IF('Employee Info'!K289="","",'Employee Info'!K289)</f>
        <v/>
      </c>
      <c r="O290" s="100" t="str">
        <f>IF('Employee Info'!AK289="","",'Employee Info'!AK289)</f>
        <v/>
      </c>
      <c r="P290" s="100" t="str">
        <f>IF('Employee Info'!AL289="","",'Employee Info'!AL289)</f>
        <v/>
      </c>
      <c r="Q290" s="67" t="b">
        <f t="shared" si="4"/>
        <v>0</v>
      </c>
    </row>
    <row r="291" spans="1:17" ht="13.5" hidden="1">
      <c r="A291" s="64" t="str">
        <f>IF('Employee Info'!D290="","",'Employee Info'!D290)</f>
        <v/>
      </c>
      <c r="B291" s="100" t="str">
        <f>IF('Employee Info'!B290="","",'Employee Info'!B290)</f>
        <v/>
      </c>
      <c r="C291" s="100" t="str">
        <f>IF('Employee Info'!C290="","",'Employee Info'!C290)</f>
        <v/>
      </c>
      <c r="D291" s="100" t="str">
        <f>IF('Employee Info'!A290="","",'Employee Info'!A290)</f>
        <v/>
      </c>
      <c r="E291" s="100"/>
      <c r="F291" s="101" t="str">
        <f>IF('Employee Info'!E290="","",'Employee Info'!E290)</f>
        <v/>
      </c>
      <c r="G291" s="100" t="str">
        <f>IF('Employee Info'!F290="","",'Employee Info'!F290)</f>
        <v/>
      </c>
      <c r="H291" s="100" t="str">
        <f>IF('Employee Info'!AP290="","",'Employee Info'!AP290)</f>
        <v/>
      </c>
      <c r="I291" s="100"/>
      <c r="J291" s="100" t="str">
        <f>IF('Employee Info'!AQ290="","",'Employee Info'!AQ290)</f>
        <v/>
      </c>
      <c r="K291" s="100" t="str">
        <f>IF('Employee Info'!AR290="","",'Employee Info'!AR290)</f>
        <v/>
      </c>
      <c r="L291" s="100" t="str">
        <f>IF('Employee Info'!AS290="","",'Employee Info'!AS290)</f>
        <v/>
      </c>
      <c r="M291" s="100" t="str">
        <f>IF('Employee Info'!AT290="","",'Employee Info'!AT290)</f>
        <v/>
      </c>
      <c r="N291" s="101" t="str">
        <f>IF('Employee Info'!K290="","",'Employee Info'!K290)</f>
        <v/>
      </c>
      <c r="O291" s="100" t="str">
        <f>IF('Employee Info'!AK290="","",'Employee Info'!AK290)</f>
        <v/>
      </c>
      <c r="P291" s="100" t="str">
        <f>IF('Employee Info'!AL290="","",'Employee Info'!AL290)</f>
        <v/>
      </c>
      <c r="Q291" s="67" t="b">
        <f t="shared" si="4"/>
        <v>0</v>
      </c>
    </row>
    <row r="292" spans="1:17" ht="13.5" hidden="1">
      <c r="A292" s="64" t="str">
        <f>IF('Employee Info'!D291="","",'Employee Info'!D291)</f>
        <v/>
      </c>
      <c r="B292" s="100" t="str">
        <f>IF('Employee Info'!B291="","",'Employee Info'!B291)</f>
        <v/>
      </c>
      <c r="C292" s="100" t="str">
        <f>IF('Employee Info'!C291="","",'Employee Info'!C291)</f>
        <v/>
      </c>
      <c r="D292" s="100" t="str">
        <f>IF('Employee Info'!A291="","",'Employee Info'!A291)</f>
        <v/>
      </c>
      <c r="E292" s="100"/>
      <c r="F292" s="101" t="str">
        <f>IF('Employee Info'!E291="","",'Employee Info'!E291)</f>
        <v/>
      </c>
      <c r="G292" s="100" t="str">
        <f>IF('Employee Info'!F291="","",'Employee Info'!F291)</f>
        <v/>
      </c>
      <c r="H292" s="100" t="str">
        <f>IF('Employee Info'!AP291="","",'Employee Info'!AP291)</f>
        <v/>
      </c>
      <c r="I292" s="100"/>
      <c r="J292" s="100" t="str">
        <f>IF('Employee Info'!AQ291="","",'Employee Info'!AQ291)</f>
        <v/>
      </c>
      <c r="K292" s="100" t="str">
        <f>IF('Employee Info'!AR291="","",'Employee Info'!AR291)</f>
        <v/>
      </c>
      <c r="L292" s="100" t="str">
        <f>IF('Employee Info'!AS291="","",'Employee Info'!AS291)</f>
        <v/>
      </c>
      <c r="M292" s="100" t="str">
        <f>IF('Employee Info'!AT291="","",'Employee Info'!AT291)</f>
        <v/>
      </c>
      <c r="N292" s="101" t="str">
        <f>IF('Employee Info'!K291="","",'Employee Info'!K291)</f>
        <v/>
      </c>
      <c r="O292" s="100" t="str">
        <f>IF('Employee Info'!AK291="","",'Employee Info'!AK291)</f>
        <v/>
      </c>
      <c r="P292" s="100" t="str">
        <f>IF('Employee Info'!AL291="","",'Employee Info'!AL291)</f>
        <v/>
      </c>
      <c r="Q292" s="67" t="b">
        <f t="shared" si="4"/>
        <v>0</v>
      </c>
    </row>
    <row r="293" spans="1:17" ht="13.5" hidden="1">
      <c r="A293" s="64" t="str">
        <f>IF('Employee Info'!D292="","",'Employee Info'!D292)</f>
        <v/>
      </c>
      <c r="B293" s="100" t="str">
        <f>IF('Employee Info'!B292="","",'Employee Info'!B292)</f>
        <v/>
      </c>
      <c r="C293" s="100" t="str">
        <f>IF('Employee Info'!C292="","",'Employee Info'!C292)</f>
        <v/>
      </c>
      <c r="D293" s="100" t="str">
        <f>IF('Employee Info'!A292="","",'Employee Info'!A292)</f>
        <v/>
      </c>
      <c r="E293" s="100"/>
      <c r="F293" s="101" t="str">
        <f>IF('Employee Info'!E292="","",'Employee Info'!E292)</f>
        <v/>
      </c>
      <c r="G293" s="100" t="str">
        <f>IF('Employee Info'!F292="","",'Employee Info'!F292)</f>
        <v/>
      </c>
      <c r="H293" s="100" t="str">
        <f>IF('Employee Info'!AP292="","",'Employee Info'!AP292)</f>
        <v/>
      </c>
      <c r="I293" s="100"/>
      <c r="J293" s="100" t="str">
        <f>IF('Employee Info'!AQ292="","",'Employee Info'!AQ292)</f>
        <v/>
      </c>
      <c r="K293" s="100" t="str">
        <f>IF('Employee Info'!AR292="","",'Employee Info'!AR292)</f>
        <v/>
      </c>
      <c r="L293" s="100" t="str">
        <f>IF('Employee Info'!AS292="","",'Employee Info'!AS292)</f>
        <v/>
      </c>
      <c r="M293" s="100" t="str">
        <f>IF('Employee Info'!AT292="","",'Employee Info'!AT292)</f>
        <v/>
      </c>
      <c r="N293" s="101" t="str">
        <f>IF('Employee Info'!K292="","",'Employee Info'!K292)</f>
        <v/>
      </c>
      <c r="O293" s="100" t="str">
        <f>IF('Employee Info'!AK292="","",'Employee Info'!AK292)</f>
        <v/>
      </c>
      <c r="P293" s="100" t="str">
        <f>IF('Employee Info'!AL292="","",'Employee Info'!AL292)</f>
        <v/>
      </c>
      <c r="Q293" s="67" t="b">
        <f t="shared" si="4"/>
        <v>0</v>
      </c>
    </row>
    <row r="294" spans="1:17" ht="13.5" hidden="1">
      <c r="A294" s="64" t="str">
        <f>IF('Employee Info'!D293="","",'Employee Info'!D293)</f>
        <v/>
      </c>
      <c r="B294" s="100" t="str">
        <f>IF('Employee Info'!B293="","",'Employee Info'!B293)</f>
        <v/>
      </c>
      <c r="C294" s="100" t="str">
        <f>IF('Employee Info'!C293="","",'Employee Info'!C293)</f>
        <v/>
      </c>
      <c r="D294" s="100" t="str">
        <f>IF('Employee Info'!A293="","",'Employee Info'!A293)</f>
        <v/>
      </c>
      <c r="E294" s="100"/>
      <c r="F294" s="101" t="str">
        <f>IF('Employee Info'!E293="","",'Employee Info'!E293)</f>
        <v/>
      </c>
      <c r="G294" s="100" t="str">
        <f>IF('Employee Info'!F293="","",'Employee Info'!F293)</f>
        <v/>
      </c>
      <c r="H294" s="100" t="str">
        <f>IF('Employee Info'!AP293="","",'Employee Info'!AP293)</f>
        <v/>
      </c>
      <c r="I294" s="100"/>
      <c r="J294" s="100" t="str">
        <f>IF('Employee Info'!AQ293="","",'Employee Info'!AQ293)</f>
        <v/>
      </c>
      <c r="K294" s="100" t="str">
        <f>IF('Employee Info'!AR293="","",'Employee Info'!AR293)</f>
        <v/>
      </c>
      <c r="L294" s="100" t="str">
        <f>IF('Employee Info'!AS293="","",'Employee Info'!AS293)</f>
        <v/>
      </c>
      <c r="M294" s="100" t="str">
        <f>IF('Employee Info'!AT293="","",'Employee Info'!AT293)</f>
        <v/>
      </c>
      <c r="N294" s="101" t="str">
        <f>IF('Employee Info'!K293="","",'Employee Info'!K293)</f>
        <v/>
      </c>
      <c r="O294" s="100" t="str">
        <f>IF('Employee Info'!AK293="","",'Employee Info'!AK293)</f>
        <v/>
      </c>
      <c r="P294" s="100" t="str">
        <f>IF('Employee Info'!AL293="","",'Employee Info'!AL293)</f>
        <v/>
      </c>
      <c r="Q294" s="67" t="b">
        <f t="shared" si="4"/>
        <v>0</v>
      </c>
    </row>
    <row r="295" spans="1:17" ht="13.5" hidden="1">
      <c r="A295" s="64" t="str">
        <f>IF('Employee Info'!D294="","",'Employee Info'!D294)</f>
        <v/>
      </c>
      <c r="B295" s="100" t="str">
        <f>IF('Employee Info'!B294="","",'Employee Info'!B294)</f>
        <v/>
      </c>
      <c r="C295" s="100" t="str">
        <f>IF('Employee Info'!C294="","",'Employee Info'!C294)</f>
        <v/>
      </c>
      <c r="D295" s="100" t="str">
        <f>IF('Employee Info'!A294="","",'Employee Info'!A294)</f>
        <v/>
      </c>
      <c r="E295" s="100"/>
      <c r="F295" s="101" t="str">
        <f>IF('Employee Info'!E294="","",'Employee Info'!E294)</f>
        <v/>
      </c>
      <c r="G295" s="100" t="str">
        <f>IF('Employee Info'!F294="","",'Employee Info'!F294)</f>
        <v/>
      </c>
      <c r="H295" s="100" t="str">
        <f>IF('Employee Info'!AP294="","",'Employee Info'!AP294)</f>
        <v/>
      </c>
      <c r="I295" s="100"/>
      <c r="J295" s="100" t="str">
        <f>IF('Employee Info'!AQ294="","",'Employee Info'!AQ294)</f>
        <v/>
      </c>
      <c r="K295" s="100" t="str">
        <f>IF('Employee Info'!AR294="","",'Employee Info'!AR294)</f>
        <v/>
      </c>
      <c r="L295" s="100" t="str">
        <f>IF('Employee Info'!AS294="","",'Employee Info'!AS294)</f>
        <v/>
      </c>
      <c r="M295" s="100" t="str">
        <f>IF('Employee Info'!AT294="","",'Employee Info'!AT294)</f>
        <v/>
      </c>
      <c r="N295" s="101" t="str">
        <f>IF('Employee Info'!K294="","",'Employee Info'!K294)</f>
        <v/>
      </c>
      <c r="O295" s="100" t="str">
        <f>IF('Employee Info'!AK294="","",'Employee Info'!AK294)</f>
        <v/>
      </c>
      <c r="P295" s="100" t="str">
        <f>IF('Employee Info'!AL294="","",'Employee Info'!AL294)</f>
        <v/>
      </c>
      <c r="Q295" s="67" t="b">
        <f t="shared" si="4"/>
        <v>0</v>
      </c>
    </row>
    <row r="296" spans="1:17" ht="13.5" hidden="1">
      <c r="A296" s="64" t="str">
        <f>IF('Employee Info'!D295="","",'Employee Info'!D295)</f>
        <v/>
      </c>
      <c r="B296" s="100" t="str">
        <f>IF('Employee Info'!B295="","",'Employee Info'!B295)</f>
        <v/>
      </c>
      <c r="C296" s="100" t="str">
        <f>IF('Employee Info'!C295="","",'Employee Info'!C295)</f>
        <v/>
      </c>
      <c r="D296" s="100" t="str">
        <f>IF('Employee Info'!A295="","",'Employee Info'!A295)</f>
        <v/>
      </c>
      <c r="E296" s="100"/>
      <c r="F296" s="101" t="str">
        <f>IF('Employee Info'!E295="","",'Employee Info'!E295)</f>
        <v/>
      </c>
      <c r="G296" s="100" t="str">
        <f>IF('Employee Info'!F295="","",'Employee Info'!F295)</f>
        <v/>
      </c>
      <c r="H296" s="100" t="str">
        <f>IF('Employee Info'!AP295="","",'Employee Info'!AP295)</f>
        <v/>
      </c>
      <c r="I296" s="100"/>
      <c r="J296" s="100" t="str">
        <f>IF('Employee Info'!AQ295="","",'Employee Info'!AQ295)</f>
        <v/>
      </c>
      <c r="K296" s="100" t="str">
        <f>IF('Employee Info'!AR295="","",'Employee Info'!AR295)</f>
        <v/>
      </c>
      <c r="L296" s="100" t="str">
        <f>IF('Employee Info'!AS295="","",'Employee Info'!AS295)</f>
        <v/>
      </c>
      <c r="M296" s="100" t="str">
        <f>IF('Employee Info'!AT295="","",'Employee Info'!AT295)</f>
        <v/>
      </c>
      <c r="N296" s="101" t="str">
        <f>IF('Employee Info'!K295="","",'Employee Info'!K295)</f>
        <v/>
      </c>
      <c r="O296" s="100" t="str">
        <f>IF('Employee Info'!AK295="","",'Employee Info'!AK295)</f>
        <v/>
      </c>
      <c r="P296" s="100" t="str">
        <f>IF('Employee Info'!AL295="","",'Employee Info'!AL295)</f>
        <v/>
      </c>
      <c r="Q296" s="67" t="b">
        <f t="shared" si="4"/>
        <v>0</v>
      </c>
    </row>
    <row r="297" spans="1:17" ht="13.5" hidden="1">
      <c r="A297" s="64" t="str">
        <f>IF('Employee Info'!D296="","",'Employee Info'!D296)</f>
        <v/>
      </c>
      <c r="B297" s="100" t="str">
        <f>IF('Employee Info'!B296="","",'Employee Info'!B296)</f>
        <v/>
      </c>
      <c r="C297" s="100" t="str">
        <f>IF('Employee Info'!C296="","",'Employee Info'!C296)</f>
        <v/>
      </c>
      <c r="D297" s="100" t="str">
        <f>IF('Employee Info'!A296="","",'Employee Info'!A296)</f>
        <v/>
      </c>
      <c r="E297" s="100"/>
      <c r="F297" s="101" t="str">
        <f>IF('Employee Info'!E296="","",'Employee Info'!E296)</f>
        <v/>
      </c>
      <c r="G297" s="100" t="str">
        <f>IF('Employee Info'!F296="","",'Employee Info'!F296)</f>
        <v/>
      </c>
      <c r="H297" s="100" t="str">
        <f>IF('Employee Info'!AP296="","",'Employee Info'!AP296)</f>
        <v/>
      </c>
      <c r="I297" s="100"/>
      <c r="J297" s="100" t="str">
        <f>IF('Employee Info'!AQ296="","",'Employee Info'!AQ296)</f>
        <v/>
      </c>
      <c r="K297" s="100" t="str">
        <f>IF('Employee Info'!AR296="","",'Employee Info'!AR296)</f>
        <v/>
      </c>
      <c r="L297" s="100" t="str">
        <f>IF('Employee Info'!AS296="","",'Employee Info'!AS296)</f>
        <v/>
      </c>
      <c r="M297" s="100" t="str">
        <f>IF('Employee Info'!AT296="","",'Employee Info'!AT296)</f>
        <v/>
      </c>
      <c r="N297" s="101" t="str">
        <f>IF('Employee Info'!K296="","",'Employee Info'!K296)</f>
        <v/>
      </c>
      <c r="O297" s="100" t="str">
        <f>IF('Employee Info'!AK296="","",'Employee Info'!AK296)</f>
        <v/>
      </c>
      <c r="P297" s="100" t="str">
        <f>IF('Employee Info'!AL296="","",'Employee Info'!AL296)</f>
        <v/>
      </c>
      <c r="Q297" s="67" t="b">
        <f t="shared" si="4"/>
        <v>0</v>
      </c>
    </row>
    <row r="298" spans="1:17" ht="13.5" hidden="1">
      <c r="A298" s="64" t="str">
        <f>IF('Employee Info'!D297="","",'Employee Info'!D297)</f>
        <v/>
      </c>
      <c r="B298" s="100" t="str">
        <f>IF('Employee Info'!B297="","",'Employee Info'!B297)</f>
        <v/>
      </c>
      <c r="C298" s="100" t="str">
        <f>IF('Employee Info'!C297="","",'Employee Info'!C297)</f>
        <v/>
      </c>
      <c r="D298" s="100" t="str">
        <f>IF('Employee Info'!A297="","",'Employee Info'!A297)</f>
        <v/>
      </c>
      <c r="E298" s="100"/>
      <c r="F298" s="101" t="str">
        <f>IF('Employee Info'!E297="","",'Employee Info'!E297)</f>
        <v/>
      </c>
      <c r="G298" s="100" t="str">
        <f>IF('Employee Info'!F297="","",'Employee Info'!F297)</f>
        <v/>
      </c>
      <c r="H298" s="100" t="str">
        <f>IF('Employee Info'!AP297="","",'Employee Info'!AP297)</f>
        <v/>
      </c>
      <c r="I298" s="100"/>
      <c r="J298" s="100" t="str">
        <f>IF('Employee Info'!AQ297="","",'Employee Info'!AQ297)</f>
        <v/>
      </c>
      <c r="K298" s="100" t="str">
        <f>IF('Employee Info'!AR297="","",'Employee Info'!AR297)</f>
        <v/>
      </c>
      <c r="L298" s="100" t="str">
        <f>IF('Employee Info'!AS297="","",'Employee Info'!AS297)</f>
        <v/>
      </c>
      <c r="M298" s="100" t="str">
        <f>IF('Employee Info'!AT297="","",'Employee Info'!AT297)</f>
        <v/>
      </c>
      <c r="N298" s="101" t="str">
        <f>IF('Employee Info'!K297="","",'Employee Info'!K297)</f>
        <v/>
      </c>
      <c r="O298" s="100" t="str">
        <f>IF('Employee Info'!AK297="","",'Employee Info'!AK297)</f>
        <v/>
      </c>
      <c r="P298" s="100" t="str">
        <f>IF('Employee Info'!AL297="","",'Employee Info'!AL297)</f>
        <v/>
      </c>
      <c r="Q298" s="67" t="b">
        <f t="shared" si="4"/>
        <v>0</v>
      </c>
    </row>
    <row r="299" spans="1:17" ht="13.5" hidden="1">
      <c r="A299" s="64" t="str">
        <f>IF('Employee Info'!D298="","",'Employee Info'!D298)</f>
        <v/>
      </c>
      <c r="B299" s="100" t="str">
        <f>IF('Employee Info'!B298="","",'Employee Info'!B298)</f>
        <v/>
      </c>
      <c r="C299" s="100" t="str">
        <f>IF('Employee Info'!C298="","",'Employee Info'!C298)</f>
        <v/>
      </c>
      <c r="D299" s="100" t="str">
        <f>IF('Employee Info'!A298="","",'Employee Info'!A298)</f>
        <v/>
      </c>
      <c r="E299" s="100"/>
      <c r="F299" s="101" t="str">
        <f>IF('Employee Info'!E298="","",'Employee Info'!E298)</f>
        <v/>
      </c>
      <c r="G299" s="100" t="str">
        <f>IF('Employee Info'!F298="","",'Employee Info'!F298)</f>
        <v/>
      </c>
      <c r="H299" s="100" t="str">
        <f>IF('Employee Info'!AP298="","",'Employee Info'!AP298)</f>
        <v/>
      </c>
      <c r="I299" s="100"/>
      <c r="J299" s="100" t="str">
        <f>IF('Employee Info'!AQ298="","",'Employee Info'!AQ298)</f>
        <v/>
      </c>
      <c r="K299" s="100" t="str">
        <f>IF('Employee Info'!AR298="","",'Employee Info'!AR298)</f>
        <v/>
      </c>
      <c r="L299" s="100" t="str">
        <f>IF('Employee Info'!AS298="","",'Employee Info'!AS298)</f>
        <v/>
      </c>
      <c r="M299" s="100" t="str">
        <f>IF('Employee Info'!AT298="","",'Employee Info'!AT298)</f>
        <v/>
      </c>
      <c r="N299" s="101" t="str">
        <f>IF('Employee Info'!K298="","",'Employee Info'!K298)</f>
        <v/>
      </c>
      <c r="O299" s="100" t="str">
        <f>IF('Employee Info'!AK298="","",'Employee Info'!AK298)</f>
        <v/>
      </c>
      <c r="P299" s="100" t="str">
        <f>IF('Employee Info'!AL298="","",'Employee Info'!AL298)</f>
        <v/>
      </c>
      <c r="Q299" s="67" t="b">
        <f t="shared" si="4"/>
        <v>0</v>
      </c>
    </row>
    <row r="300" spans="1:17" ht="13.5" hidden="1">
      <c r="A300" s="64" t="str">
        <f>IF('Employee Info'!D299="","",'Employee Info'!D299)</f>
        <v/>
      </c>
      <c r="B300" s="100" t="str">
        <f>IF('Employee Info'!B299="","",'Employee Info'!B299)</f>
        <v/>
      </c>
      <c r="C300" s="100" t="str">
        <f>IF('Employee Info'!C299="","",'Employee Info'!C299)</f>
        <v/>
      </c>
      <c r="D300" s="100" t="str">
        <f>IF('Employee Info'!A299="","",'Employee Info'!A299)</f>
        <v/>
      </c>
      <c r="E300" s="100"/>
      <c r="F300" s="101" t="str">
        <f>IF('Employee Info'!E299="","",'Employee Info'!E299)</f>
        <v/>
      </c>
      <c r="G300" s="100" t="str">
        <f>IF('Employee Info'!F299="","",'Employee Info'!F299)</f>
        <v/>
      </c>
      <c r="H300" s="100" t="str">
        <f>IF('Employee Info'!AP299="","",'Employee Info'!AP299)</f>
        <v/>
      </c>
      <c r="I300" s="100"/>
      <c r="J300" s="100" t="str">
        <f>IF('Employee Info'!AQ299="","",'Employee Info'!AQ299)</f>
        <v/>
      </c>
      <c r="K300" s="100" t="str">
        <f>IF('Employee Info'!AR299="","",'Employee Info'!AR299)</f>
        <v/>
      </c>
      <c r="L300" s="100" t="str">
        <f>IF('Employee Info'!AS299="","",'Employee Info'!AS299)</f>
        <v/>
      </c>
      <c r="M300" s="100" t="str">
        <f>IF('Employee Info'!AT299="","",'Employee Info'!AT299)</f>
        <v/>
      </c>
      <c r="N300" s="101" t="str">
        <f>IF('Employee Info'!K299="","",'Employee Info'!K299)</f>
        <v/>
      </c>
      <c r="O300" s="100" t="str">
        <f>IF('Employee Info'!AK299="","",'Employee Info'!AK299)</f>
        <v/>
      </c>
      <c r="P300" s="100" t="str">
        <f>IF('Employee Info'!AL299="","",'Employee Info'!AL299)</f>
        <v/>
      </c>
      <c r="Q300" s="67" t="b">
        <f t="shared" si="4"/>
        <v>0</v>
      </c>
    </row>
    <row r="301" spans="1:17" ht="13.5" hidden="1">
      <c r="A301" s="64" t="str">
        <f>IF('Employee Info'!D300="","",'Employee Info'!D300)</f>
        <v/>
      </c>
      <c r="B301" s="100" t="str">
        <f>IF('Employee Info'!B300="","",'Employee Info'!B300)</f>
        <v/>
      </c>
      <c r="C301" s="100" t="str">
        <f>IF('Employee Info'!C300="","",'Employee Info'!C300)</f>
        <v/>
      </c>
      <c r="D301" s="100" t="str">
        <f>IF('Employee Info'!A300="","",'Employee Info'!A300)</f>
        <v/>
      </c>
      <c r="E301" s="100"/>
      <c r="F301" s="101" t="str">
        <f>IF('Employee Info'!E300="","",'Employee Info'!E300)</f>
        <v/>
      </c>
      <c r="G301" s="100" t="str">
        <f>IF('Employee Info'!F300="","",'Employee Info'!F300)</f>
        <v/>
      </c>
      <c r="H301" s="100" t="str">
        <f>IF('Employee Info'!AP300="","",'Employee Info'!AP300)</f>
        <v/>
      </c>
      <c r="I301" s="100"/>
      <c r="J301" s="100" t="str">
        <f>IF('Employee Info'!AQ300="","",'Employee Info'!AQ300)</f>
        <v/>
      </c>
      <c r="K301" s="100" t="str">
        <f>IF('Employee Info'!AR300="","",'Employee Info'!AR300)</f>
        <v/>
      </c>
      <c r="L301" s="100" t="str">
        <f>IF('Employee Info'!AS300="","",'Employee Info'!AS300)</f>
        <v/>
      </c>
      <c r="M301" s="100" t="str">
        <f>IF('Employee Info'!AT300="","",'Employee Info'!AT300)</f>
        <v/>
      </c>
      <c r="N301" s="101" t="str">
        <f>IF('Employee Info'!K300="","",'Employee Info'!K300)</f>
        <v/>
      </c>
      <c r="O301" s="100" t="str">
        <f>IF('Employee Info'!AK300="","",'Employee Info'!AK300)</f>
        <v/>
      </c>
      <c r="P301" s="100" t="str">
        <f>IF('Employee Info'!AL300="","",'Employee Info'!AL300)</f>
        <v/>
      </c>
      <c r="Q301" s="67" t="b">
        <f t="shared" si="4"/>
        <v>0</v>
      </c>
    </row>
    <row r="302" spans="1:17" ht="13.5" hidden="1">
      <c r="A302" s="64" t="str">
        <f>IF('Employee Info'!D301="","",'Employee Info'!D301)</f>
        <v/>
      </c>
      <c r="B302" s="100" t="str">
        <f>IF('Employee Info'!B301="","",'Employee Info'!B301)</f>
        <v/>
      </c>
      <c r="C302" s="100" t="str">
        <f>IF('Employee Info'!C301="","",'Employee Info'!C301)</f>
        <v/>
      </c>
      <c r="D302" s="100" t="str">
        <f>IF('Employee Info'!A301="","",'Employee Info'!A301)</f>
        <v/>
      </c>
      <c r="E302" s="100"/>
      <c r="F302" s="101" t="str">
        <f>IF('Employee Info'!E301="","",'Employee Info'!E301)</f>
        <v/>
      </c>
      <c r="G302" s="100" t="str">
        <f>IF('Employee Info'!F301="","",'Employee Info'!F301)</f>
        <v/>
      </c>
      <c r="H302" s="100" t="str">
        <f>IF('Employee Info'!AP301="","",'Employee Info'!AP301)</f>
        <v/>
      </c>
      <c r="I302" s="100"/>
      <c r="J302" s="100" t="str">
        <f>IF('Employee Info'!AQ301="","",'Employee Info'!AQ301)</f>
        <v/>
      </c>
      <c r="K302" s="100" t="str">
        <f>IF('Employee Info'!AR301="","",'Employee Info'!AR301)</f>
        <v/>
      </c>
      <c r="L302" s="100" t="str">
        <f>IF('Employee Info'!AS301="","",'Employee Info'!AS301)</f>
        <v/>
      </c>
      <c r="M302" s="100" t="str">
        <f>IF('Employee Info'!AT301="","",'Employee Info'!AT301)</f>
        <v/>
      </c>
      <c r="N302" s="101" t="str">
        <f>IF('Employee Info'!K301="","",'Employee Info'!K301)</f>
        <v/>
      </c>
      <c r="O302" s="100" t="str">
        <f>IF('Employee Info'!AK301="","",'Employee Info'!AK301)</f>
        <v/>
      </c>
      <c r="P302" s="100" t="str">
        <f>IF('Employee Info'!AL301="","",'Employee Info'!AL301)</f>
        <v/>
      </c>
      <c r="Q302" s="67" t="b">
        <f t="shared" si="4"/>
        <v>0</v>
      </c>
    </row>
    <row r="303" spans="1:17" ht="13.5" hidden="1">
      <c r="A303" s="64" t="str">
        <f>IF('Employee Info'!D302="","",'Employee Info'!D302)</f>
        <v/>
      </c>
      <c r="B303" s="100" t="str">
        <f>IF('Employee Info'!B302="","",'Employee Info'!B302)</f>
        <v/>
      </c>
      <c r="C303" s="100" t="str">
        <f>IF('Employee Info'!C302="","",'Employee Info'!C302)</f>
        <v/>
      </c>
      <c r="D303" s="100" t="str">
        <f>IF('Employee Info'!A302="","",'Employee Info'!A302)</f>
        <v/>
      </c>
      <c r="E303" s="100"/>
      <c r="F303" s="101" t="str">
        <f>IF('Employee Info'!E302="","",'Employee Info'!E302)</f>
        <v/>
      </c>
      <c r="G303" s="100" t="str">
        <f>IF('Employee Info'!F302="","",'Employee Info'!F302)</f>
        <v/>
      </c>
      <c r="H303" s="100" t="str">
        <f>IF('Employee Info'!AP302="","",'Employee Info'!AP302)</f>
        <v/>
      </c>
      <c r="I303" s="100"/>
      <c r="J303" s="100" t="str">
        <f>IF('Employee Info'!AQ302="","",'Employee Info'!AQ302)</f>
        <v/>
      </c>
      <c r="K303" s="100" t="str">
        <f>IF('Employee Info'!AR302="","",'Employee Info'!AR302)</f>
        <v/>
      </c>
      <c r="L303" s="100" t="str">
        <f>IF('Employee Info'!AS302="","",'Employee Info'!AS302)</f>
        <v/>
      </c>
      <c r="M303" s="100" t="str">
        <f>IF('Employee Info'!AT302="","",'Employee Info'!AT302)</f>
        <v/>
      </c>
      <c r="N303" s="101" t="str">
        <f>IF('Employee Info'!K302="","",'Employee Info'!K302)</f>
        <v/>
      </c>
      <c r="O303" s="100" t="str">
        <f>IF('Employee Info'!AK302="","",'Employee Info'!AK302)</f>
        <v/>
      </c>
      <c r="P303" s="100" t="str">
        <f>IF('Employee Info'!AL302="","",'Employee Info'!AL302)</f>
        <v/>
      </c>
      <c r="Q303" s="67" t="b">
        <f t="shared" si="4"/>
        <v>0</v>
      </c>
    </row>
    <row r="304" spans="1:17" ht="13.5" hidden="1">
      <c r="A304" s="64" t="str">
        <f>IF('Employee Info'!D303="","",'Employee Info'!D303)</f>
        <v/>
      </c>
      <c r="B304" s="100" t="str">
        <f>IF('Employee Info'!B303="","",'Employee Info'!B303)</f>
        <v/>
      </c>
      <c r="C304" s="100" t="str">
        <f>IF('Employee Info'!C303="","",'Employee Info'!C303)</f>
        <v/>
      </c>
      <c r="D304" s="100" t="str">
        <f>IF('Employee Info'!A303="","",'Employee Info'!A303)</f>
        <v/>
      </c>
      <c r="E304" s="100"/>
      <c r="F304" s="101" t="str">
        <f>IF('Employee Info'!E303="","",'Employee Info'!E303)</f>
        <v/>
      </c>
      <c r="G304" s="100" t="str">
        <f>IF('Employee Info'!F303="","",'Employee Info'!F303)</f>
        <v/>
      </c>
      <c r="H304" s="100" t="str">
        <f>IF('Employee Info'!AP303="","",'Employee Info'!AP303)</f>
        <v/>
      </c>
      <c r="I304" s="100"/>
      <c r="J304" s="100" t="str">
        <f>IF('Employee Info'!AQ303="","",'Employee Info'!AQ303)</f>
        <v/>
      </c>
      <c r="K304" s="100" t="str">
        <f>IF('Employee Info'!AR303="","",'Employee Info'!AR303)</f>
        <v/>
      </c>
      <c r="L304" s="100" t="str">
        <f>IF('Employee Info'!AS303="","",'Employee Info'!AS303)</f>
        <v/>
      </c>
      <c r="M304" s="100" t="str">
        <f>IF('Employee Info'!AT303="","",'Employee Info'!AT303)</f>
        <v/>
      </c>
      <c r="N304" s="101" t="str">
        <f>IF('Employee Info'!K303="","",'Employee Info'!K303)</f>
        <v/>
      </c>
      <c r="O304" s="100" t="str">
        <f>IF('Employee Info'!AK303="","",'Employee Info'!AK303)</f>
        <v/>
      </c>
      <c r="P304" s="100" t="str">
        <f>IF('Employee Info'!AL303="","",'Employee Info'!AL303)</f>
        <v/>
      </c>
      <c r="Q304" s="67" t="b">
        <f t="shared" si="4"/>
        <v>0</v>
      </c>
    </row>
    <row r="305" spans="1:17" ht="13.5" hidden="1">
      <c r="A305" s="64" t="str">
        <f>IF('Employee Info'!D304="","",'Employee Info'!D304)</f>
        <v/>
      </c>
      <c r="B305" s="100" t="str">
        <f>IF('Employee Info'!B304="","",'Employee Info'!B304)</f>
        <v/>
      </c>
      <c r="C305" s="100" t="str">
        <f>IF('Employee Info'!C304="","",'Employee Info'!C304)</f>
        <v/>
      </c>
      <c r="D305" s="100" t="str">
        <f>IF('Employee Info'!A304="","",'Employee Info'!A304)</f>
        <v/>
      </c>
      <c r="E305" s="100"/>
      <c r="F305" s="101" t="str">
        <f>IF('Employee Info'!E304="","",'Employee Info'!E304)</f>
        <v/>
      </c>
      <c r="G305" s="100" t="str">
        <f>IF('Employee Info'!F304="","",'Employee Info'!F304)</f>
        <v/>
      </c>
      <c r="H305" s="100" t="str">
        <f>IF('Employee Info'!AP304="","",'Employee Info'!AP304)</f>
        <v/>
      </c>
      <c r="I305" s="100"/>
      <c r="J305" s="100" t="str">
        <f>IF('Employee Info'!AQ304="","",'Employee Info'!AQ304)</f>
        <v/>
      </c>
      <c r="K305" s="100" t="str">
        <f>IF('Employee Info'!AR304="","",'Employee Info'!AR304)</f>
        <v/>
      </c>
      <c r="L305" s="100" t="str">
        <f>IF('Employee Info'!AS304="","",'Employee Info'!AS304)</f>
        <v/>
      </c>
      <c r="M305" s="100" t="str">
        <f>IF('Employee Info'!AT304="","",'Employee Info'!AT304)</f>
        <v/>
      </c>
      <c r="N305" s="101" t="str">
        <f>IF('Employee Info'!K304="","",'Employee Info'!K304)</f>
        <v/>
      </c>
      <c r="O305" s="100" t="str">
        <f>IF('Employee Info'!AK304="","",'Employee Info'!AK304)</f>
        <v/>
      </c>
      <c r="P305" s="100" t="str">
        <f>IF('Employee Info'!AL304="","",'Employee Info'!AL304)</f>
        <v/>
      </c>
      <c r="Q305" s="67" t="b">
        <f t="shared" si="4"/>
        <v>0</v>
      </c>
    </row>
    <row r="306" spans="1:17" ht="13.5" hidden="1">
      <c r="A306" s="64" t="str">
        <f>IF('Employee Info'!D305="","",'Employee Info'!D305)</f>
        <v/>
      </c>
      <c r="B306" s="100" t="str">
        <f>IF('Employee Info'!B305="","",'Employee Info'!B305)</f>
        <v/>
      </c>
      <c r="C306" s="100" t="str">
        <f>IF('Employee Info'!C305="","",'Employee Info'!C305)</f>
        <v/>
      </c>
      <c r="D306" s="100" t="str">
        <f>IF('Employee Info'!A305="","",'Employee Info'!A305)</f>
        <v/>
      </c>
      <c r="E306" s="100"/>
      <c r="F306" s="101" t="str">
        <f>IF('Employee Info'!E305="","",'Employee Info'!E305)</f>
        <v/>
      </c>
      <c r="G306" s="100" t="str">
        <f>IF('Employee Info'!F305="","",'Employee Info'!F305)</f>
        <v/>
      </c>
      <c r="H306" s="100" t="str">
        <f>IF('Employee Info'!AP305="","",'Employee Info'!AP305)</f>
        <v/>
      </c>
      <c r="I306" s="100"/>
      <c r="J306" s="100" t="str">
        <f>IF('Employee Info'!AQ305="","",'Employee Info'!AQ305)</f>
        <v/>
      </c>
      <c r="K306" s="100" t="str">
        <f>IF('Employee Info'!AR305="","",'Employee Info'!AR305)</f>
        <v/>
      </c>
      <c r="L306" s="100" t="str">
        <f>IF('Employee Info'!AS305="","",'Employee Info'!AS305)</f>
        <v/>
      </c>
      <c r="M306" s="100" t="str">
        <f>IF('Employee Info'!AT305="","",'Employee Info'!AT305)</f>
        <v/>
      </c>
      <c r="N306" s="101" t="str">
        <f>IF('Employee Info'!K305="","",'Employee Info'!K305)</f>
        <v/>
      </c>
      <c r="O306" s="100" t="str">
        <f>IF('Employee Info'!AK305="","",'Employee Info'!AK305)</f>
        <v/>
      </c>
      <c r="P306" s="100" t="str">
        <f>IF('Employee Info'!AL305="","",'Employee Info'!AL305)</f>
        <v/>
      </c>
      <c r="Q306" s="67" t="b">
        <f t="shared" si="4"/>
        <v>0</v>
      </c>
    </row>
    <row r="307" spans="1:17" ht="13.5" hidden="1">
      <c r="A307" s="64" t="str">
        <f>IF('Employee Info'!D306="","",'Employee Info'!D306)</f>
        <v/>
      </c>
      <c r="B307" s="100" t="str">
        <f>IF('Employee Info'!B306="","",'Employee Info'!B306)</f>
        <v/>
      </c>
      <c r="C307" s="100" t="str">
        <f>IF('Employee Info'!C306="","",'Employee Info'!C306)</f>
        <v/>
      </c>
      <c r="D307" s="100" t="str">
        <f>IF('Employee Info'!A306="","",'Employee Info'!A306)</f>
        <v/>
      </c>
      <c r="E307" s="100"/>
      <c r="F307" s="101" t="str">
        <f>IF('Employee Info'!E306="","",'Employee Info'!E306)</f>
        <v/>
      </c>
      <c r="G307" s="100" t="str">
        <f>IF('Employee Info'!F306="","",'Employee Info'!F306)</f>
        <v/>
      </c>
      <c r="H307" s="100" t="str">
        <f>IF('Employee Info'!AP306="","",'Employee Info'!AP306)</f>
        <v/>
      </c>
      <c r="I307" s="100"/>
      <c r="J307" s="100" t="str">
        <f>IF('Employee Info'!AQ306="","",'Employee Info'!AQ306)</f>
        <v/>
      </c>
      <c r="K307" s="100" t="str">
        <f>IF('Employee Info'!AR306="","",'Employee Info'!AR306)</f>
        <v/>
      </c>
      <c r="L307" s="100" t="str">
        <f>IF('Employee Info'!AS306="","",'Employee Info'!AS306)</f>
        <v/>
      </c>
      <c r="M307" s="100" t="str">
        <f>IF('Employee Info'!AT306="","",'Employee Info'!AT306)</f>
        <v/>
      </c>
      <c r="N307" s="101" t="str">
        <f>IF('Employee Info'!K306="","",'Employee Info'!K306)</f>
        <v/>
      </c>
      <c r="O307" s="100" t="str">
        <f>IF('Employee Info'!AK306="","",'Employee Info'!AK306)</f>
        <v/>
      </c>
      <c r="P307" s="100" t="str">
        <f>IF('Employee Info'!AL306="","",'Employee Info'!AL306)</f>
        <v/>
      </c>
      <c r="Q307" s="67" t="b">
        <f t="shared" si="4"/>
        <v>0</v>
      </c>
    </row>
    <row r="308" spans="1:17" ht="13.5" hidden="1">
      <c r="A308" s="64" t="str">
        <f>IF('Employee Info'!D307="","",'Employee Info'!D307)</f>
        <v/>
      </c>
      <c r="B308" s="100" t="str">
        <f>IF('Employee Info'!B307="","",'Employee Info'!B307)</f>
        <v/>
      </c>
      <c r="C308" s="100" t="str">
        <f>IF('Employee Info'!C307="","",'Employee Info'!C307)</f>
        <v/>
      </c>
      <c r="D308" s="100" t="str">
        <f>IF('Employee Info'!A307="","",'Employee Info'!A307)</f>
        <v/>
      </c>
      <c r="E308" s="100"/>
      <c r="F308" s="101" t="str">
        <f>IF('Employee Info'!E307="","",'Employee Info'!E307)</f>
        <v/>
      </c>
      <c r="G308" s="100" t="str">
        <f>IF('Employee Info'!F307="","",'Employee Info'!F307)</f>
        <v/>
      </c>
      <c r="H308" s="100" t="str">
        <f>IF('Employee Info'!AP307="","",'Employee Info'!AP307)</f>
        <v/>
      </c>
      <c r="I308" s="100"/>
      <c r="J308" s="100" t="str">
        <f>IF('Employee Info'!AQ307="","",'Employee Info'!AQ307)</f>
        <v/>
      </c>
      <c r="K308" s="100" t="str">
        <f>IF('Employee Info'!AR307="","",'Employee Info'!AR307)</f>
        <v/>
      </c>
      <c r="L308" s="100" t="str">
        <f>IF('Employee Info'!AS307="","",'Employee Info'!AS307)</f>
        <v/>
      </c>
      <c r="M308" s="100" t="str">
        <f>IF('Employee Info'!AT307="","",'Employee Info'!AT307)</f>
        <v/>
      </c>
      <c r="N308" s="101" t="str">
        <f>IF('Employee Info'!K307="","",'Employee Info'!K307)</f>
        <v/>
      </c>
      <c r="O308" s="100" t="str">
        <f>IF('Employee Info'!AK307="","",'Employee Info'!AK307)</f>
        <v/>
      </c>
      <c r="P308" s="100" t="str">
        <f>IF('Employee Info'!AL307="","",'Employee Info'!AL307)</f>
        <v/>
      </c>
      <c r="Q308" s="67" t="b">
        <f t="shared" si="4"/>
        <v>0</v>
      </c>
    </row>
    <row r="309" spans="1:17" ht="13.5" hidden="1">
      <c r="A309" s="64" t="str">
        <f>IF('Employee Info'!D308="","",'Employee Info'!D308)</f>
        <v/>
      </c>
      <c r="B309" s="100" t="str">
        <f>IF('Employee Info'!B308="","",'Employee Info'!B308)</f>
        <v/>
      </c>
      <c r="C309" s="100" t="str">
        <f>IF('Employee Info'!C308="","",'Employee Info'!C308)</f>
        <v/>
      </c>
      <c r="D309" s="100" t="str">
        <f>IF('Employee Info'!A308="","",'Employee Info'!A308)</f>
        <v/>
      </c>
      <c r="E309" s="100"/>
      <c r="F309" s="101" t="str">
        <f>IF('Employee Info'!E308="","",'Employee Info'!E308)</f>
        <v/>
      </c>
      <c r="G309" s="100" t="str">
        <f>IF('Employee Info'!F308="","",'Employee Info'!F308)</f>
        <v/>
      </c>
      <c r="H309" s="100" t="str">
        <f>IF('Employee Info'!AP308="","",'Employee Info'!AP308)</f>
        <v/>
      </c>
      <c r="I309" s="100"/>
      <c r="J309" s="100" t="str">
        <f>IF('Employee Info'!AQ308="","",'Employee Info'!AQ308)</f>
        <v/>
      </c>
      <c r="K309" s="100" t="str">
        <f>IF('Employee Info'!AR308="","",'Employee Info'!AR308)</f>
        <v/>
      </c>
      <c r="L309" s="100" t="str">
        <f>IF('Employee Info'!AS308="","",'Employee Info'!AS308)</f>
        <v/>
      </c>
      <c r="M309" s="100" t="str">
        <f>IF('Employee Info'!AT308="","",'Employee Info'!AT308)</f>
        <v/>
      </c>
      <c r="N309" s="101" t="str">
        <f>IF('Employee Info'!K308="","",'Employee Info'!K308)</f>
        <v/>
      </c>
      <c r="O309" s="100" t="str">
        <f>IF('Employee Info'!AK308="","",'Employee Info'!AK308)</f>
        <v/>
      </c>
      <c r="P309" s="100" t="str">
        <f>IF('Employee Info'!AL308="","",'Employee Info'!AL308)</f>
        <v/>
      </c>
      <c r="Q309" s="67" t="b">
        <f t="shared" si="4"/>
        <v>0</v>
      </c>
    </row>
    <row r="310" spans="1:17" ht="13.5" hidden="1">
      <c r="A310" s="64" t="str">
        <f>IF('Employee Info'!D309="","",'Employee Info'!D309)</f>
        <v/>
      </c>
      <c r="B310" s="100" t="str">
        <f>IF('Employee Info'!B309="","",'Employee Info'!B309)</f>
        <v/>
      </c>
      <c r="C310" s="100" t="str">
        <f>IF('Employee Info'!C309="","",'Employee Info'!C309)</f>
        <v/>
      </c>
      <c r="D310" s="100" t="str">
        <f>IF('Employee Info'!A309="","",'Employee Info'!A309)</f>
        <v/>
      </c>
      <c r="E310" s="100"/>
      <c r="F310" s="101" t="str">
        <f>IF('Employee Info'!E309="","",'Employee Info'!E309)</f>
        <v/>
      </c>
      <c r="G310" s="100" t="str">
        <f>IF('Employee Info'!F309="","",'Employee Info'!F309)</f>
        <v/>
      </c>
      <c r="H310" s="100" t="str">
        <f>IF('Employee Info'!AP309="","",'Employee Info'!AP309)</f>
        <v/>
      </c>
      <c r="I310" s="100"/>
      <c r="J310" s="100" t="str">
        <f>IF('Employee Info'!AQ309="","",'Employee Info'!AQ309)</f>
        <v/>
      </c>
      <c r="K310" s="100" t="str">
        <f>IF('Employee Info'!AR309="","",'Employee Info'!AR309)</f>
        <v/>
      </c>
      <c r="L310" s="100" t="str">
        <f>IF('Employee Info'!AS309="","",'Employee Info'!AS309)</f>
        <v/>
      </c>
      <c r="M310" s="100" t="str">
        <f>IF('Employee Info'!AT309="","",'Employee Info'!AT309)</f>
        <v/>
      </c>
      <c r="N310" s="101" t="str">
        <f>IF('Employee Info'!K309="","",'Employee Info'!K309)</f>
        <v/>
      </c>
      <c r="O310" s="100" t="str">
        <f>IF('Employee Info'!AK309="","",'Employee Info'!AK309)</f>
        <v/>
      </c>
      <c r="P310" s="100" t="str">
        <f>IF('Employee Info'!AL309="","",'Employee Info'!AL309)</f>
        <v/>
      </c>
      <c r="Q310" s="67" t="b">
        <f t="shared" si="4"/>
        <v>0</v>
      </c>
    </row>
    <row r="311" spans="1:17" ht="13.5" hidden="1">
      <c r="A311" s="64" t="str">
        <f>IF('Employee Info'!D310="","",'Employee Info'!D310)</f>
        <v/>
      </c>
      <c r="B311" s="100" t="str">
        <f>IF('Employee Info'!B310="","",'Employee Info'!B310)</f>
        <v/>
      </c>
      <c r="C311" s="100" t="str">
        <f>IF('Employee Info'!C310="","",'Employee Info'!C310)</f>
        <v/>
      </c>
      <c r="D311" s="100" t="str">
        <f>IF('Employee Info'!A310="","",'Employee Info'!A310)</f>
        <v/>
      </c>
      <c r="E311" s="100"/>
      <c r="F311" s="101" t="str">
        <f>IF('Employee Info'!E310="","",'Employee Info'!E310)</f>
        <v/>
      </c>
      <c r="G311" s="100" t="str">
        <f>IF('Employee Info'!F310="","",'Employee Info'!F310)</f>
        <v/>
      </c>
      <c r="H311" s="100" t="str">
        <f>IF('Employee Info'!AP310="","",'Employee Info'!AP310)</f>
        <v/>
      </c>
      <c r="I311" s="100"/>
      <c r="J311" s="100" t="str">
        <f>IF('Employee Info'!AQ310="","",'Employee Info'!AQ310)</f>
        <v/>
      </c>
      <c r="K311" s="100" t="str">
        <f>IF('Employee Info'!AR310="","",'Employee Info'!AR310)</f>
        <v/>
      </c>
      <c r="L311" s="100" t="str">
        <f>IF('Employee Info'!AS310="","",'Employee Info'!AS310)</f>
        <v/>
      </c>
      <c r="M311" s="100" t="str">
        <f>IF('Employee Info'!AT310="","",'Employee Info'!AT310)</f>
        <v/>
      </c>
      <c r="N311" s="101" t="str">
        <f>IF('Employee Info'!K310="","",'Employee Info'!K310)</f>
        <v/>
      </c>
      <c r="O311" s="100" t="str">
        <f>IF('Employee Info'!AK310="","",'Employee Info'!AK310)</f>
        <v/>
      </c>
      <c r="P311" s="100" t="str">
        <f>IF('Employee Info'!AL310="","",'Employee Info'!AL310)</f>
        <v/>
      </c>
      <c r="Q311" s="67" t="b">
        <f t="shared" si="4"/>
        <v>0</v>
      </c>
    </row>
    <row r="312" spans="1:17" ht="13.5" hidden="1">
      <c r="A312" s="64" t="str">
        <f>IF('Employee Info'!D311="","",'Employee Info'!D311)</f>
        <v/>
      </c>
      <c r="B312" s="100" t="str">
        <f>IF('Employee Info'!B311="","",'Employee Info'!B311)</f>
        <v/>
      </c>
      <c r="C312" s="100" t="str">
        <f>IF('Employee Info'!C311="","",'Employee Info'!C311)</f>
        <v/>
      </c>
      <c r="D312" s="100" t="str">
        <f>IF('Employee Info'!A311="","",'Employee Info'!A311)</f>
        <v/>
      </c>
      <c r="E312" s="100"/>
      <c r="F312" s="101" t="str">
        <f>IF('Employee Info'!E311="","",'Employee Info'!E311)</f>
        <v/>
      </c>
      <c r="G312" s="100" t="str">
        <f>IF('Employee Info'!F311="","",'Employee Info'!F311)</f>
        <v/>
      </c>
      <c r="H312" s="100" t="str">
        <f>IF('Employee Info'!AP311="","",'Employee Info'!AP311)</f>
        <v/>
      </c>
      <c r="I312" s="100"/>
      <c r="J312" s="100" t="str">
        <f>IF('Employee Info'!AQ311="","",'Employee Info'!AQ311)</f>
        <v/>
      </c>
      <c r="K312" s="100" t="str">
        <f>IF('Employee Info'!AR311="","",'Employee Info'!AR311)</f>
        <v/>
      </c>
      <c r="L312" s="100" t="str">
        <f>IF('Employee Info'!AS311="","",'Employee Info'!AS311)</f>
        <v/>
      </c>
      <c r="M312" s="100" t="str">
        <f>IF('Employee Info'!AT311="","",'Employee Info'!AT311)</f>
        <v/>
      </c>
      <c r="N312" s="101" t="str">
        <f>IF('Employee Info'!K311="","",'Employee Info'!K311)</f>
        <v/>
      </c>
      <c r="O312" s="100" t="str">
        <f>IF('Employee Info'!AK311="","",'Employee Info'!AK311)</f>
        <v/>
      </c>
      <c r="P312" s="100" t="str">
        <f>IF('Employee Info'!AL311="","",'Employee Info'!AL311)</f>
        <v/>
      </c>
      <c r="Q312" s="67" t="b">
        <f t="shared" si="4"/>
        <v>0</v>
      </c>
    </row>
    <row r="313" spans="1:17" ht="13.5" hidden="1">
      <c r="A313" s="64" t="str">
        <f>IF('Employee Info'!D312="","",'Employee Info'!D312)</f>
        <v/>
      </c>
      <c r="B313" s="100" t="str">
        <f>IF('Employee Info'!B312="","",'Employee Info'!B312)</f>
        <v/>
      </c>
      <c r="C313" s="100" t="str">
        <f>IF('Employee Info'!C312="","",'Employee Info'!C312)</f>
        <v/>
      </c>
      <c r="D313" s="100" t="str">
        <f>IF('Employee Info'!A312="","",'Employee Info'!A312)</f>
        <v/>
      </c>
      <c r="E313" s="100"/>
      <c r="F313" s="101" t="str">
        <f>IF('Employee Info'!E312="","",'Employee Info'!E312)</f>
        <v/>
      </c>
      <c r="G313" s="100" t="str">
        <f>IF('Employee Info'!F312="","",'Employee Info'!F312)</f>
        <v/>
      </c>
      <c r="H313" s="100" t="str">
        <f>IF('Employee Info'!AP312="","",'Employee Info'!AP312)</f>
        <v/>
      </c>
      <c r="I313" s="100"/>
      <c r="J313" s="100" t="str">
        <f>IF('Employee Info'!AQ312="","",'Employee Info'!AQ312)</f>
        <v/>
      </c>
      <c r="K313" s="100" t="str">
        <f>IF('Employee Info'!AR312="","",'Employee Info'!AR312)</f>
        <v/>
      </c>
      <c r="L313" s="100" t="str">
        <f>IF('Employee Info'!AS312="","",'Employee Info'!AS312)</f>
        <v/>
      </c>
      <c r="M313" s="100" t="str">
        <f>IF('Employee Info'!AT312="","",'Employee Info'!AT312)</f>
        <v/>
      </c>
      <c r="N313" s="101" t="str">
        <f>IF('Employee Info'!K312="","",'Employee Info'!K312)</f>
        <v/>
      </c>
      <c r="O313" s="100" t="str">
        <f>IF('Employee Info'!AK312="","",'Employee Info'!AK312)</f>
        <v/>
      </c>
      <c r="P313" s="100" t="str">
        <f>IF('Employee Info'!AL312="","",'Employee Info'!AL312)</f>
        <v/>
      </c>
      <c r="Q313" s="67" t="b">
        <f t="shared" si="4"/>
        <v>0</v>
      </c>
    </row>
    <row r="314" spans="1:17" ht="13.5" hidden="1">
      <c r="A314" s="64" t="str">
        <f>IF('Employee Info'!D313="","",'Employee Info'!D313)</f>
        <v/>
      </c>
      <c r="B314" s="100" t="str">
        <f>IF('Employee Info'!B313="","",'Employee Info'!B313)</f>
        <v/>
      </c>
      <c r="C314" s="100" t="str">
        <f>IF('Employee Info'!C313="","",'Employee Info'!C313)</f>
        <v/>
      </c>
      <c r="D314" s="100" t="str">
        <f>IF('Employee Info'!A313="","",'Employee Info'!A313)</f>
        <v/>
      </c>
      <c r="E314" s="100"/>
      <c r="F314" s="101" t="str">
        <f>IF('Employee Info'!E313="","",'Employee Info'!E313)</f>
        <v/>
      </c>
      <c r="G314" s="100" t="str">
        <f>IF('Employee Info'!F313="","",'Employee Info'!F313)</f>
        <v/>
      </c>
      <c r="H314" s="100" t="str">
        <f>IF('Employee Info'!AP313="","",'Employee Info'!AP313)</f>
        <v/>
      </c>
      <c r="I314" s="100"/>
      <c r="J314" s="100" t="str">
        <f>IF('Employee Info'!AQ313="","",'Employee Info'!AQ313)</f>
        <v/>
      </c>
      <c r="K314" s="100" t="str">
        <f>IF('Employee Info'!AR313="","",'Employee Info'!AR313)</f>
        <v/>
      </c>
      <c r="L314" s="100" t="str">
        <f>IF('Employee Info'!AS313="","",'Employee Info'!AS313)</f>
        <v/>
      </c>
      <c r="M314" s="100" t="str">
        <f>IF('Employee Info'!AT313="","",'Employee Info'!AT313)</f>
        <v/>
      </c>
      <c r="N314" s="101" t="str">
        <f>IF('Employee Info'!K313="","",'Employee Info'!K313)</f>
        <v/>
      </c>
      <c r="O314" s="100" t="str">
        <f>IF('Employee Info'!AK313="","",'Employee Info'!AK313)</f>
        <v/>
      </c>
      <c r="P314" s="100" t="str">
        <f>IF('Employee Info'!AL313="","",'Employee Info'!AL313)</f>
        <v/>
      </c>
      <c r="Q314" s="67" t="b">
        <f t="shared" si="4"/>
        <v>0</v>
      </c>
    </row>
    <row r="315" spans="1:17" ht="13.5" hidden="1">
      <c r="A315" s="64" t="str">
        <f>IF('Employee Info'!D314="","",'Employee Info'!D314)</f>
        <v/>
      </c>
      <c r="B315" s="100" t="str">
        <f>IF('Employee Info'!B314="","",'Employee Info'!B314)</f>
        <v/>
      </c>
      <c r="C315" s="100" t="str">
        <f>IF('Employee Info'!C314="","",'Employee Info'!C314)</f>
        <v/>
      </c>
      <c r="D315" s="100" t="str">
        <f>IF('Employee Info'!A314="","",'Employee Info'!A314)</f>
        <v/>
      </c>
      <c r="E315" s="100"/>
      <c r="F315" s="101" t="str">
        <f>IF('Employee Info'!E314="","",'Employee Info'!E314)</f>
        <v/>
      </c>
      <c r="G315" s="100" t="str">
        <f>IF('Employee Info'!F314="","",'Employee Info'!F314)</f>
        <v/>
      </c>
      <c r="H315" s="100" t="str">
        <f>IF('Employee Info'!AP314="","",'Employee Info'!AP314)</f>
        <v/>
      </c>
      <c r="I315" s="100"/>
      <c r="J315" s="100" t="str">
        <f>IF('Employee Info'!AQ314="","",'Employee Info'!AQ314)</f>
        <v/>
      </c>
      <c r="K315" s="100" t="str">
        <f>IF('Employee Info'!AR314="","",'Employee Info'!AR314)</f>
        <v/>
      </c>
      <c r="L315" s="100" t="str">
        <f>IF('Employee Info'!AS314="","",'Employee Info'!AS314)</f>
        <v/>
      </c>
      <c r="M315" s="100" t="str">
        <f>IF('Employee Info'!AT314="","",'Employee Info'!AT314)</f>
        <v/>
      </c>
      <c r="N315" s="101" t="str">
        <f>IF('Employee Info'!K314="","",'Employee Info'!K314)</f>
        <v/>
      </c>
      <c r="O315" s="100" t="str">
        <f>IF('Employee Info'!AK314="","",'Employee Info'!AK314)</f>
        <v/>
      </c>
      <c r="P315" s="100" t="str">
        <f>IF('Employee Info'!AL314="","",'Employee Info'!AL314)</f>
        <v/>
      </c>
      <c r="Q315" s="67" t="b">
        <f t="shared" si="4"/>
        <v>0</v>
      </c>
    </row>
    <row r="316" spans="1:17" ht="13.5" hidden="1">
      <c r="A316" s="64" t="str">
        <f>IF('Employee Info'!D315="","",'Employee Info'!D315)</f>
        <v/>
      </c>
      <c r="B316" s="100" t="str">
        <f>IF('Employee Info'!B315="","",'Employee Info'!B315)</f>
        <v/>
      </c>
      <c r="C316" s="100" t="str">
        <f>IF('Employee Info'!C315="","",'Employee Info'!C315)</f>
        <v/>
      </c>
      <c r="D316" s="100" t="str">
        <f>IF('Employee Info'!A315="","",'Employee Info'!A315)</f>
        <v/>
      </c>
      <c r="E316" s="100"/>
      <c r="F316" s="101" t="str">
        <f>IF('Employee Info'!E315="","",'Employee Info'!E315)</f>
        <v/>
      </c>
      <c r="G316" s="100" t="str">
        <f>IF('Employee Info'!F315="","",'Employee Info'!F315)</f>
        <v/>
      </c>
      <c r="H316" s="100" t="str">
        <f>IF('Employee Info'!AP315="","",'Employee Info'!AP315)</f>
        <v/>
      </c>
      <c r="I316" s="100"/>
      <c r="J316" s="100" t="str">
        <f>IF('Employee Info'!AQ315="","",'Employee Info'!AQ315)</f>
        <v/>
      </c>
      <c r="K316" s="100" t="str">
        <f>IF('Employee Info'!AR315="","",'Employee Info'!AR315)</f>
        <v/>
      </c>
      <c r="L316" s="100" t="str">
        <f>IF('Employee Info'!AS315="","",'Employee Info'!AS315)</f>
        <v/>
      </c>
      <c r="M316" s="100" t="str">
        <f>IF('Employee Info'!AT315="","",'Employee Info'!AT315)</f>
        <v/>
      </c>
      <c r="N316" s="101" t="str">
        <f>IF('Employee Info'!K315="","",'Employee Info'!K315)</f>
        <v/>
      </c>
      <c r="O316" s="100" t="str">
        <f>IF('Employee Info'!AK315="","",'Employee Info'!AK315)</f>
        <v/>
      </c>
      <c r="P316" s="100" t="str">
        <f>IF('Employee Info'!AL315="","",'Employee Info'!AL315)</f>
        <v/>
      </c>
      <c r="Q316" s="67" t="b">
        <f t="shared" si="4"/>
        <v>0</v>
      </c>
    </row>
    <row r="317" spans="1:17" ht="13.5" hidden="1">
      <c r="A317" s="64" t="str">
        <f>IF('Employee Info'!D316="","",'Employee Info'!D316)</f>
        <v/>
      </c>
      <c r="B317" s="100" t="str">
        <f>IF('Employee Info'!B316="","",'Employee Info'!B316)</f>
        <v/>
      </c>
      <c r="C317" s="100" t="str">
        <f>IF('Employee Info'!C316="","",'Employee Info'!C316)</f>
        <v/>
      </c>
      <c r="D317" s="100" t="str">
        <f>IF('Employee Info'!A316="","",'Employee Info'!A316)</f>
        <v/>
      </c>
      <c r="E317" s="100"/>
      <c r="F317" s="101" t="str">
        <f>IF('Employee Info'!E316="","",'Employee Info'!E316)</f>
        <v/>
      </c>
      <c r="G317" s="100" t="str">
        <f>IF('Employee Info'!F316="","",'Employee Info'!F316)</f>
        <v/>
      </c>
      <c r="H317" s="100" t="str">
        <f>IF('Employee Info'!AP316="","",'Employee Info'!AP316)</f>
        <v/>
      </c>
      <c r="I317" s="100"/>
      <c r="J317" s="100" t="str">
        <f>IF('Employee Info'!AQ316="","",'Employee Info'!AQ316)</f>
        <v/>
      </c>
      <c r="K317" s="100" t="str">
        <f>IF('Employee Info'!AR316="","",'Employee Info'!AR316)</f>
        <v/>
      </c>
      <c r="L317" s="100" t="str">
        <f>IF('Employee Info'!AS316="","",'Employee Info'!AS316)</f>
        <v/>
      </c>
      <c r="M317" s="100" t="str">
        <f>IF('Employee Info'!AT316="","",'Employee Info'!AT316)</f>
        <v/>
      </c>
      <c r="N317" s="101" t="str">
        <f>IF('Employee Info'!K316="","",'Employee Info'!K316)</f>
        <v/>
      </c>
      <c r="O317" s="100" t="str">
        <f>IF('Employee Info'!AK316="","",'Employee Info'!AK316)</f>
        <v/>
      </c>
      <c r="P317" s="100" t="str">
        <f>IF('Employee Info'!AL316="","",'Employee Info'!AL316)</f>
        <v/>
      </c>
      <c r="Q317" s="67" t="b">
        <f t="shared" si="4"/>
        <v>0</v>
      </c>
    </row>
    <row r="318" spans="1:17" ht="13.5" hidden="1">
      <c r="A318" s="64" t="str">
        <f>IF('Employee Info'!D317="","",'Employee Info'!D317)</f>
        <v/>
      </c>
      <c r="B318" s="100" t="str">
        <f>IF('Employee Info'!B317="","",'Employee Info'!B317)</f>
        <v/>
      </c>
      <c r="C318" s="100" t="str">
        <f>IF('Employee Info'!C317="","",'Employee Info'!C317)</f>
        <v/>
      </c>
      <c r="D318" s="100" t="str">
        <f>IF('Employee Info'!A317="","",'Employee Info'!A317)</f>
        <v/>
      </c>
      <c r="E318" s="100"/>
      <c r="F318" s="101" t="str">
        <f>IF('Employee Info'!E317="","",'Employee Info'!E317)</f>
        <v/>
      </c>
      <c r="G318" s="100" t="str">
        <f>IF('Employee Info'!F317="","",'Employee Info'!F317)</f>
        <v/>
      </c>
      <c r="H318" s="100" t="str">
        <f>IF('Employee Info'!AP317="","",'Employee Info'!AP317)</f>
        <v/>
      </c>
      <c r="I318" s="100"/>
      <c r="J318" s="100" t="str">
        <f>IF('Employee Info'!AQ317="","",'Employee Info'!AQ317)</f>
        <v/>
      </c>
      <c r="K318" s="100" t="str">
        <f>IF('Employee Info'!AR317="","",'Employee Info'!AR317)</f>
        <v/>
      </c>
      <c r="L318" s="100" t="str">
        <f>IF('Employee Info'!AS317="","",'Employee Info'!AS317)</f>
        <v/>
      </c>
      <c r="M318" s="100" t="str">
        <f>IF('Employee Info'!AT317="","",'Employee Info'!AT317)</f>
        <v/>
      </c>
      <c r="N318" s="101" t="str">
        <f>IF('Employee Info'!K317="","",'Employee Info'!K317)</f>
        <v/>
      </c>
      <c r="O318" s="100" t="str">
        <f>IF('Employee Info'!AK317="","",'Employee Info'!AK317)</f>
        <v/>
      </c>
      <c r="P318" s="100" t="str">
        <f>IF('Employee Info'!AL317="","",'Employee Info'!AL317)</f>
        <v/>
      </c>
      <c r="Q318" s="67" t="b">
        <f t="shared" si="4"/>
        <v>0</v>
      </c>
    </row>
    <row r="319" spans="1:17" ht="13.5" hidden="1">
      <c r="A319" s="64" t="str">
        <f>IF('Employee Info'!D318="","",'Employee Info'!D318)</f>
        <v/>
      </c>
      <c r="B319" s="100" t="str">
        <f>IF('Employee Info'!B318="","",'Employee Info'!B318)</f>
        <v/>
      </c>
      <c r="C319" s="100" t="str">
        <f>IF('Employee Info'!C318="","",'Employee Info'!C318)</f>
        <v/>
      </c>
      <c r="D319" s="100" t="str">
        <f>IF('Employee Info'!A318="","",'Employee Info'!A318)</f>
        <v/>
      </c>
      <c r="E319" s="100"/>
      <c r="F319" s="101" t="str">
        <f>IF('Employee Info'!E318="","",'Employee Info'!E318)</f>
        <v/>
      </c>
      <c r="G319" s="100" t="str">
        <f>IF('Employee Info'!F318="","",'Employee Info'!F318)</f>
        <v/>
      </c>
      <c r="H319" s="100" t="str">
        <f>IF('Employee Info'!AP318="","",'Employee Info'!AP318)</f>
        <v/>
      </c>
      <c r="I319" s="100"/>
      <c r="J319" s="100" t="str">
        <f>IF('Employee Info'!AQ318="","",'Employee Info'!AQ318)</f>
        <v/>
      </c>
      <c r="K319" s="100" t="str">
        <f>IF('Employee Info'!AR318="","",'Employee Info'!AR318)</f>
        <v/>
      </c>
      <c r="L319" s="100" t="str">
        <f>IF('Employee Info'!AS318="","",'Employee Info'!AS318)</f>
        <v/>
      </c>
      <c r="M319" s="100" t="str">
        <f>IF('Employee Info'!AT318="","",'Employee Info'!AT318)</f>
        <v/>
      </c>
      <c r="N319" s="101" t="str">
        <f>IF('Employee Info'!K318="","",'Employee Info'!K318)</f>
        <v/>
      </c>
      <c r="O319" s="100" t="str">
        <f>IF('Employee Info'!AK318="","",'Employee Info'!AK318)</f>
        <v/>
      </c>
      <c r="P319" s="100" t="str">
        <f>IF('Employee Info'!AL318="","",'Employee Info'!AL318)</f>
        <v/>
      </c>
      <c r="Q319" s="67" t="b">
        <f t="shared" si="4"/>
        <v>0</v>
      </c>
    </row>
    <row r="320" spans="1:17" ht="13.5" hidden="1">
      <c r="A320" s="64" t="str">
        <f>IF('Employee Info'!D319="","",'Employee Info'!D319)</f>
        <v/>
      </c>
      <c r="B320" s="100" t="str">
        <f>IF('Employee Info'!B319="","",'Employee Info'!B319)</f>
        <v/>
      </c>
      <c r="C320" s="100" t="str">
        <f>IF('Employee Info'!C319="","",'Employee Info'!C319)</f>
        <v/>
      </c>
      <c r="D320" s="100" t="str">
        <f>IF('Employee Info'!A319="","",'Employee Info'!A319)</f>
        <v/>
      </c>
      <c r="E320" s="100"/>
      <c r="F320" s="101" t="str">
        <f>IF('Employee Info'!E319="","",'Employee Info'!E319)</f>
        <v/>
      </c>
      <c r="G320" s="100" t="str">
        <f>IF('Employee Info'!F319="","",'Employee Info'!F319)</f>
        <v/>
      </c>
      <c r="H320" s="100" t="str">
        <f>IF('Employee Info'!AP319="","",'Employee Info'!AP319)</f>
        <v/>
      </c>
      <c r="I320" s="100"/>
      <c r="J320" s="100" t="str">
        <f>IF('Employee Info'!AQ319="","",'Employee Info'!AQ319)</f>
        <v/>
      </c>
      <c r="K320" s="100" t="str">
        <f>IF('Employee Info'!AR319="","",'Employee Info'!AR319)</f>
        <v/>
      </c>
      <c r="L320" s="100" t="str">
        <f>IF('Employee Info'!AS319="","",'Employee Info'!AS319)</f>
        <v/>
      </c>
      <c r="M320" s="100" t="str">
        <f>IF('Employee Info'!AT319="","",'Employee Info'!AT319)</f>
        <v/>
      </c>
      <c r="N320" s="101" t="str">
        <f>IF('Employee Info'!K319="","",'Employee Info'!K319)</f>
        <v/>
      </c>
      <c r="O320" s="100" t="str">
        <f>IF('Employee Info'!AK319="","",'Employee Info'!AK319)</f>
        <v/>
      </c>
      <c r="P320" s="100" t="str">
        <f>IF('Employee Info'!AL319="","",'Employee Info'!AL319)</f>
        <v/>
      </c>
      <c r="Q320" s="67" t="b">
        <f t="shared" si="4"/>
        <v>0</v>
      </c>
    </row>
    <row r="321" spans="1:17" ht="13.5" hidden="1">
      <c r="A321" s="64" t="str">
        <f>IF('Employee Info'!D320="","",'Employee Info'!D320)</f>
        <v/>
      </c>
      <c r="B321" s="100" t="str">
        <f>IF('Employee Info'!B320="","",'Employee Info'!B320)</f>
        <v/>
      </c>
      <c r="C321" s="100" t="str">
        <f>IF('Employee Info'!C320="","",'Employee Info'!C320)</f>
        <v/>
      </c>
      <c r="D321" s="100" t="str">
        <f>IF('Employee Info'!A320="","",'Employee Info'!A320)</f>
        <v/>
      </c>
      <c r="E321" s="100"/>
      <c r="F321" s="101" t="str">
        <f>IF('Employee Info'!E320="","",'Employee Info'!E320)</f>
        <v/>
      </c>
      <c r="G321" s="100" t="str">
        <f>IF('Employee Info'!F320="","",'Employee Info'!F320)</f>
        <v/>
      </c>
      <c r="H321" s="100" t="str">
        <f>IF('Employee Info'!AP320="","",'Employee Info'!AP320)</f>
        <v/>
      </c>
      <c r="I321" s="100"/>
      <c r="J321" s="100" t="str">
        <f>IF('Employee Info'!AQ320="","",'Employee Info'!AQ320)</f>
        <v/>
      </c>
      <c r="K321" s="100" t="str">
        <f>IF('Employee Info'!AR320="","",'Employee Info'!AR320)</f>
        <v/>
      </c>
      <c r="L321" s="100" t="str">
        <f>IF('Employee Info'!AS320="","",'Employee Info'!AS320)</f>
        <v/>
      </c>
      <c r="M321" s="100" t="str">
        <f>IF('Employee Info'!AT320="","",'Employee Info'!AT320)</f>
        <v/>
      </c>
      <c r="N321" s="101" t="str">
        <f>IF('Employee Info'!K320="","",'Employee Info'!K320)</f>
        <v/>
      </c>
      <c r="O321" s="100" t="str">
        <f>IF('Employee Info'!AK320="","",'Employee Info'!AK320)</f>
        <v/>
      </c>
      <c r="P321" s="100" t="str">
        <f>IF('Employee Info'!AL320="","",'Employee Info'!AL320)</f>
        <v/>
      </c>
      <c r="Q321" s="67" t="b">
        <f t="shared" si="4"/>
        <v>0</v>
      </c>
    </row>
    <row r="322" spans="1:17" ht="13.5" hidden="1">
      <c r="A322" s="64" t="str">
        <f>IF('Employee Info'!D321="","",'Employee Info'!D321)</f>
        <v/>
      </c>
      <c r="B322" s="100" t="str">
        <f>IF('Employee Info'!B321="","",'Employee Info'!B321)</f>
        <v/>
      </c>
      <c r="C322" s="100" t="str">
        <f>IF('Employee Info'!C321="","",'Employee Info'!C321)</f>
        <v/>
      </c>
      <c r="D322" s="100" t="str">
        <f>IF('Employee Info'!A321="","",'Employee Info'!A321)</f>
        <v/>
      </c>
      <c r="E322" s="100"/>
      <c r="F322" s="101" t="str">
        <f>IF('Employee Info'!E321="","",'Employee Info'!E321)</f>
        <v/>
      </c>
      <c r="G322" s="100" t="str">
        <f>IF('Employee Info'!F321="","",'Employee Info'!F321)</f>
        <v/>
      </c>
      <c r="H322" s="100" t="str">
        <f>IF('Employee Info'!AP321="","",'Employee Info'!AP321)</f>
        <v/>
      </c>
      <c r="I322" s="100"/>
      <c r="J322" s="100" t="str">
        <f>IF('Employee Info'!AQ321="","",'Employee Info'!AQ321)</f>
        <v/>
      </c>
      <c r="K322" s="100" t="str">
        <f>IF('Employee Info'!AR321="","",'Employee Info'!AR321)</f>
        <v/>
      </c>
      <c r="L322" s="100" t="str">
        <f>IF('Employee Info'!AS321="","",'Employee Info'!AS321)</f>
        <v/>
      </c>
      <c r="M322" s="100" t="str">
        <f>IF('Employee Info'!AT321="","",'Employee Info'!AT321)</f>
        <v/>
      </c>
      <c r="N322" s="101" t="str">
        <f>IF('Employee Info'!K321="","",'Employee Info'!K321)</f>
        <v/>
      </c>
      <c r="O322" s="100" t="str">
        <f>IF('Employee Info'!AK321="","",'Employee Info'!AK321)</f>
        <v/>
      </c>
      <c r="P322" s="100" t="str">
        <f>IF('Employee Info'!AL321="","",'Employee Info'!AL321)</f>
        <v/>
      </c>
      <c r="Q322" s="67" t="b">
        <f t="shared" si="4"/>
        <v>0</v>
      </c>
    </row>
    <row r="323" spans="1:17" ht="13.5" hidden="1">
      <c r="A323" s="64" t="str">
        <f>IF('Employee Info'!D322="","",'Employee Info'!D322)</f>
        <v/>
      </c>
      <c r="B323" s="100" t="str">
        <f>IF('Employee Info'!B322="","",'Employee Info'!B322)</f>
        <v/>
      </c>
      <c r="C323" s="100" t="str">
        <f>IF('Employee Info'!C322="","",'Employee Info'!C322)</f>
        <v/>
      </c>
      <c r="D323" s="100" t="str">
        <f>IF('Employee Info'!A322="","",'Employee Info'!A322)</f>
        <v/>
      </c>
      <c r="E323" s="100"/>
      <c r="F323" s="101" t="str">
        <f>IF('Employee Info'!E322="","",'Employee Info'!E322)</f>
        <v/>
      </c>
      <c r="G323" s="100" t="str">
        <f>IF('Employee Info'!F322="","",'Employee Info'!F322)</f>
        <v/>
      </c>
      <c r="H323" s="100" t="str">
        <f>IF('Employee Info'!AP322="","",'Employee Info'!AP322)</f>
        <v/>
      </c>
      <c r="I323" s="100"/>
      <c r="J323" s="100" t="str">
        <f>IF('Employee Info'!AQ322="","",'Employee Info'!AQ322)</f>
        <v/>
      </c>
      <c r="K323" s="100" t="str">
        <f>IF('Employee Info'!AR322="","",'Employee Info'!AR322)</f>
        <v/>
      </c>
      <c r="L323" s="100" t="str">
        <f>IF('Employee Info'!AS322="","",'Employee Info'!AS322)</f>
        <v/>
      </c>
      <c r="M323" s="100" t="str">
        <f>IF('Employee Info'!AT322="","",'Employee Info'!AT322)</f>
        <v/>
      </c>
      <c r="N323" s="101" t="str">
        <f>IF('Employee Info'!K322="","",'Employee Info'!K322)</f>
        <v/>
      </c>
      <c r="O323" s="100" t="str">
        <f>IF('Employee Info'!AK322="","",'Employee Info'!AK322)</f>
        <v/>
      </c>
      <c r="P323" s="100" t="str">
        <f>IF('Employee Info'!AL322="","",'Employee Info'!AL322)</f>
        <v/>
      </c>
      <c r="Q323" s="67" t="b">
        <f t="shared" si="4"/>
        <v>0</v>
      </c>
    </row>
    <row r="324" spans="1:17" ht="13.5" hidden="1">
      <c r="A324" s="64" t="str">
        <f>IF('Employee Info'!D323="","",'Employee Info'!D323)</f>
        <v/>
      </c>
      <c r="B324" s="100" t="str">
        <f>IF('Employee Info'!B323="","",'Employee Info'!B323)</f>
        <v/>
      </c>
      <c r="C324" s="100" t="str">
        <f>IF('Employee Info'!C323="","",'Employee Info'!C323)</f>
        <v/>
      </c>
      <c r="D324" s="100" t="str">
        <f>IF('Employee Info'!A323="","",'Employee Info'!A323)</f>
        <v/>
      </c>
      <c r="E324" s="100"/>
      <c r="F324" s="101" t="str">
        <f>IF('Employee Info'!E323="","",'Employee Info'!E323)</f>
        <v/>
      </c>
      <c r="G324" s="100" t="str">
        <f>IF('Employee Info'!F323="","",'Employee Info'!F323)</f>
        <v/>
      </c>
      <c r="H324" s="100" t="str">
        <f>IF('Employee Info'!AP323="","",'Employee Info'!AP323)</f>
        <v/>
      </c>
      <c r="I324" s="100"/>
      <c r="J324" s="100" t="str">
        <f>IF('Employee Info'!AQ323="","",'Employee Info'!AQ323)</f>
        <v/>
      </c>
      <c r="K324" s="100" t="str">
        <f>IF('Employee Info'!AR323="","",'Employee Info'!AR323)</f>
        <v/>
      </c>
      <c r="L324" s="100" t="str">
        <f>IF('Employee Info'!AS323="","",'Employee Info'!AS323)</f>
        <v/>
      </c>
      <c r="M324" s="100" t="str">
        <f>IF('Employee Info'!AT323="","",'Employee Info'!AT323)</f>
        <v/>
      </c>
      <c r="N324" s="101" t="str">
        <f>IF('Employee Info'!K323="","",'Employee Info'!K323)</f>
        <v/>
      </c>
      <c r="O324" s="100" t="str">
        <f>IF('Employee Info'!AK323="","",'Employee Info'!AK323)</f>
        <v/>
      </c>
      <c r="P324" s="100" t="str">
        <f>IF('Employee Info'!AL323="","",'Employee Info'!AL323)</f>
        <v/>
      </c>
      <c r="Q324" s="67" t="b">
        <f t="shared" ref="Q324:Q387" si="5">OR(P324="Y",O324&lt;&gt;"")</f>
        <v>0</v>
      </c>
    </row>
    <row r="325" spans="1:17" ht="13.5" hidden="1">
      <c r="A325" s="64" t="str">
        <f>IF('Employee Info'!D324="","",'Employee Info'!D324)</f>
        <v/>
      </c>
      <c r="B325" s="100" t="str">
        <f>IF('Employee Info'!B324="","",'Employee Info'!B324)</f>
        <v/>
      </c>
      <c r="C325" s="100" t="str">
        <f>IF('Employee Info'!C324="","",'Employee Info'!C324)</f>
        <v/>
      </c>
      <c r="D325" s="100" t="str">
        <f>IF('Employee Info'!A324="","",'Employee Info'!A324)</f>
        <v/>
      </c>
      <c r="E325" s="100"/>
      <c r="F325" s="101" t="str">
        <f>IF('Employee Info'!E324="","",'Employee Info'!E324)</f>
        <v/>
      </c>
      <c r="G325" s="100" t="str">
        <f>IF('Employee Info'!F324="","",'Employee Info'!F324)</f>
        <v/>
      </c>
      <c r="H325" s="100" t="str">
        <f>IF('Employee Info'!AP324="","",'Employee Info'!AP324)</f>
        <v/>
      </c>
      <c r="I325" s="100"/>
      <c r="J325" s="100" t="str">
        <f>IF('Employee Info'!AQ324="","",'Employee Info'!AQ324)</f>
        <v/>
      </c>
      <c r="K325" s="100" t="str">
        <f>IF('Employee Info'!AR324="","",'Employee Info'!AR324)</f>
        <v/>
      </c>
      <c r="L325" s="100" t="str">
        <f>IF('Employee Info'!AS324="","",'Employee Info'!AS324)</f>
        <v/>
      </c>
      <c r="M325" s="100" t="str">
        <f>IF('Employee Info'!AT324="","",'Employee Info'!AT324)</f>
        <v/>
      </c>
      <c r="N325" s="101" t="str">
        <f>IF('Employee Info'!K324="","",'Employee Info'!K324)</f>
        <v/>
      </c>
      <c r="O325" s="100" t="str">
        <f>IF('Employee Info'!AK324="","",'Employee Info'!AK324)</f>
        <v/>
      </c>
      <c r="P325" s="100" t="str">
        <f>IF('Employee Info'!AL324="","",'Employee Info'!AL324)</f>
        <v/>
      </c>
      <c r="Q325" s="67" t="b">
        <f t="shared" si="5"/>
        <v>0</v>
      </c>
    </row>
    <row r="326" spans="1:17" ht="13.5" hidden="1">
      <c r="A326" s="64" t="str">
        <f>IF('Employee Info'!D325="","",'Employee Info'!D325)</f>
        <v/>
      </c>
      <c r="B326" s="100" t="str">
        <f>IF('Employee Info'!B325="","",'Employee Info'!B325)</f>
        <v/>
      </c>
      <c r="C326" s="100" t="str">
        <f>IF('Employee Info'!C325="","",'Employee Info'!C325)</f>
        <v/>
      </c>
      <c r="D326" s="100" t="str">
        <f>IF('Employee Info'!A325="","",'Employee Info'!A325)</f>
        <v/>
      </c>
      <c r="E326" s="100"/>
      <c r="F326" s="101" t="str">
        <f>IF('Employee Info'!E325="","",'Employee Info'!E325)</f>
        <v/>
      </c>
      <c r="G326" s="100" t="str">
        <f>IF('Employee Info'!F325="","",'Employee Info'!F325)</f>
        <v/>
      </c>
      <c r="H326" s="100" t="str">
        <f>IF('Employee Info'!AP325="","",'Employee Info'!AP325)</f>
        <v/>
      </c>
      <c r="I326" s="100"/>
      <c r="J326" s="100" t="str">
        <f>IF('Employee Info'!AQ325="","",'Employee Info'!AQ325)</f>
        <v/>
      </c>
      <c r="K326" s="100" t="str">
        <f>IF('Employee Info'!AR325="","",'Employee Info'!AR325)</f>
        <v/>
      </c>
      <c r="L326" s="100" t="str">
        <f>IF('Employee Info'!AS325="","",'Employee Info'!AS325)</f>
        <v/>
      </c>
      <c r="M326" s="100" t="str">
        <f>IF('Employee Info'!AT325="","",'Employee Info'!AT325)</f>
        <v/>
      </c>
      <c r="N326" s="101" t="str">
        <f>IF('Employee Info'!K325="","",'Employee Info'!K325)</f>
        <v/>
      </c>
      <c r="O326" s="100" t="str">
        <f>IF('Employee Info'!AK325="","",'Employee Info'!AK325)</f>
        <v/>
      </c>
      <c r="P326" s="100" t="str">
        <f>IF('Employee Info'!AL325="","",'Employee Info'!AL325)</f>
        <v/>
      </c>
      <c r="Q326" s="67" t="b">
        <f t="shared" si="5"/>
        <v>0</v>
      </c>
    </row>
    <row r="327" spans="1:17" ht="13.5" hidden="1">
      <c r="A327" s="64" t="str">
        <f>IF('Employee Info'!D326="","",'Employee Info'!D326)</f>
        <v/>
      </c>
      <c r="B327" s="100" t="str">
        <f>IF('Employee Info'!B326="","",'Employee Info'!B326)</f>
        <v/>
      </c>
      <c r="C327" s="100" t="str">
        <f>IF('Employee Info'!C326="","",'Employee Info'!C326)</f>
        <v/>
      </c>
      <c r="D327" s="100" t="str">
        <f>IF('Employee Info'!A326="","",'Employee Info'!A326)</f>
        <v/>
      </c>
      <c r="E327" s="100"/>
      <c r="F327" s="101" t="str">
        <f>IF('Employee Info'!E326="","",'Employee Info'!E326)</f>
        <v/>
      </c>
      <c r="G327" s="100" t="str">
        <f>IF('Employee Info'!F326="","",'Employee Info'!F326)</f>
        <v/>
      </c>
      <c r="H327" s="100" t="str">
        <f>IF('Employee Info'!AP326="","",'Employee Info'!AP326)</f>
        <v/>
      </c>
      <c r="I327" s="100"/>
      <c r="J327" s="100" t="str">
        <f>IF('Employee Info'!AQ326="","",'Employee Info'!AQ326)</f>
        <v/>
      </c>
      <c r="K327" s="100" t="str">
        <f>IF('Employee Info'!AR326="","",'Employee Info'!AR326)</f>
        <v/>
      </c>
      <c r="L327" s="100" t="str">
        <f>IF('Employee Info'!AS326="","",'Employee Info'!AS326)</f>
        <v/>
      </c>
      <c r="M327" s="100" t="str">
        <f>IF('Employee Info'!AT326="","",'Employee Info'!AT326)</f>
        <v/>
      </c>
      <c r="N327" s="101" t="str">
        <f>IF('Employee Info'!K326="","",'Employee Info'!K326)</f>
        <v/>
      </c>
      <c r="O327" s="100" t="str">
        <f>IF('Employee Info'!AK326="","",'Employee Info'!AK326)</f>
        <v/>
      </c>
      <c r="P327" s="100" t="str">
        <f>IF('Employee Info'!AL326="","",'Employee Info'!AL326)</f>
        <v/>
      </c>
      <c r="Q327" s="67" t="b">
        <f t="shared" si="5"/>
        <v>0</v>
      </c>
    </row>
    <row r="328" spans="1:17" ht="13.5" hidden="1">
      <c r="A328" s="64" t="str">
        <f>IF('Employee Info'!D327="","",'Employee Info'!D327)</f>
        <v/>
      </c>
      <c r="B328" s="100" t="str">
        <f>IF('Employee Info'!B327="","",'Employee Info'!B327)</f>
        <v/>
      </c>
      <c r="C328" s="100" t="str">
        <f>IF('Employee Info'!C327="","",'Employee Info'!C327)</f>
        <v/>
      </c>
      <c r="D328" s="100" t="str">
        <f>IF('Employee Info'!A327="","",'Employee Info'!A327)</f>
        <v/>
      </c>
      <c r="E328" s="100"/>
      <c r="F328" s="101" t="str">
        <f>IF('Employee Info'!E327="","",'Employee Info'!E327)</f>
        <v/>
      </c>
      <c r="G328" s="100" t="str">
        <f>IF('Employee Info'!F327="","",'Employee Info'!F327)</f>
        <v/>
      </c>
      <c r="H328" s="100" t="str">
        <f>IF('Employee Info'!AP327="","",'Employee Info'!AP327)</f>
        <v/>
      </c>
      <c r="I328" s="100"/>
      <c r="J328" s="100" t="str">
        <f>IF('Employee Info'!AQ327="","",'Employee Info'!AQ327)</f>
        <v/>
      </c>
      <c r="K328" s="100" t="str">
        <f>IF('Employee Info'!AR327="","",'Employee Info'!AR327)</f>
        <v/>
      </c>
      <c r="L328" s="100" t="str">
        <f>IF('Employee Info'!AS327="","",'Employee Info'!AS327)</f>
        <v/>
      </c>
      <c r="M328" s="100" t="str">
        <f>IF('Employee Info'!AT327="","",'Employee Info'!AT327)</f>
        <v/>
      </c>
      <c r="N328" s="101" t="str">
        <f>IF('Employee Info'!K327="","",'Employee Info'!K327)</f>
        <v/>
      </c>
      <c r="O328" s="100" t="str">
        <f>IF('Employee Info'!AK327="","",'Employee Info'!AK327)</f>
        <v/>
      </c>
      <c r="P328" s="100" t="str">
        <f>IF('Employee Info'!AL327="","",'Employee Info'!AL327)</f>
        <v/>
      </c>
      <c r="Q328" s="67" t="b">
        <f t="shared" si="5"/>
        <v>0</v>
      </c>
    </row>
    <row r="329" spans="1:17" ht="13.5" hidden="1">
      <c r="A329" s="64" t="str">
        <f>IF('Employee Info'!D328="","",'Employee Info'!D328)</f>
        <v/>
      </c>
      <c r="B329" s="100" t="str">
        <f>IF('Employee Info'!B328="","",'Employee Info'!B328)</f>
        <v/>
      </c>
      <c r="C329" s="100" t="str">
        <f>IF('Employee Info'!C328="","",'Employee Info'!C328)</f>
        <v/>
      </c>
      <c r="D329" s="100" t="str">
        <f>IF('Employee Info'!A328="","",'Employee Info'!A328)</f>
        <v/>
      </c>
      <c r="E329" s="100"/>
      <c r="F329" s="101" t="str">
        <f>IF('Employee Info'!E328="","",'Employee Info'!E328)</f>
        <v/>
      </c>
      <c r="G329" s="100" t="str">
        <f>IF('Employee Info'!F328="","",'Employee Info'!F328)</f>
        <v/>
      </c>
      <c r="H329" s="100" t="str">
        <f>IF('Employee Info'!AP328="","",'Employee Info'!AP328)</f>
        <v/>
      </c>
      <c r="I329" s="100"/>
      <c r="J329" s="100" t="str">
        <f>IF('Employee Info'!AQ328="","",'Employee Info'!AQ328)</f>
        <v/>
      </c>
      <c r="K329" s="100" t="str">
        <f>IF('Employee Info'!AR328="","",'Employee Info'!AR328)</f>
        <v/>
      </c>
      <c r="L329" s="100" t="str">
        <f>IF('Employee Info'!AS328="","",'Employee Info'!AS328)</f>
        <v/>
      </c>
      <c r="M329" s="100" t="str">
        <f>IF('Employee Info'!AT328="","",'Employee Info'!AT328)</f>
        <v/>
      </c>
      <c r="N329" s="101" t="str">
        <f>IF('Employee Info'!K328="","",'Employee Info'!K328)</f>
        <v/>
      </c>
      <c r="O329" s="100" t="str">
        <f>IF('Employee Info'!AK328="","",'Employee Info'!AK328)</f>
        <v/>
      </c>
      <c r="P329" s="100" t="str">
        <f>IF('Employee Info'!AL328="","",'Employee Info'!AL328)</f>
        <v/>
      </c>
      <c r="Q329" s="67" t="b">
        <f t="shared" si="5"/>
        <v>0</v>
      </c>
    </row>
    <row r="330" spans="1:17" ht="13.5" hidden="1">
      <c r="A330" s="64" t="str">
        <f>IF('Employee Info'!D329="","",'Employee Info'!D329)</f>
        <v/>
      </c>
      <c r="B330" s="100" t="str">
        <f>IF('Employee Info'!B329="","",'Employee Info'!B329)</f>
        <v/>
      </c>
      <c r="C330" s="100" t="str">
        <f>IF('Employee Info'!C329="","",'Employee Info'!C329)</f>
        <v/>
      </c>
      <c r="D330" s="100" t="str">
        <f>IF('Employee Info'!A329="","",'Employee Info'!A329)</f>
        <v/>
      </c>
      <c r="E330" s="100"/>
      <c r="F330" s="101" t="str">
        <f>IF('Employee Info'!E329="","",'Employee Info'!E329)</f>
        <v/>
      </c>
      <c r="G330" s="100" t="str">
        <f>IF('Employee Info'!F329="","",'Employee Info'!F329)</f>
        <v/>
      </c>
      <c r="H330" s="100" t="str">
        <f>IF('Employee Info'!AP329="","",'Employee Info'!AP329)</f>
        <v/>
      </c>
      <c r="I330" s="100"/>
      <c r="J330" s="100" t="str">
        <f>IF('Employee Info'!AQ329="","",'Employee Info'!AQ329)</f>
        <v/>
      </c>
      <c r="K330" s="100" t="str">
        <f>IF('Employee Info'!AR329="","",'Employee Info'!AR329)</f>
        <v/>
      </c>
      <c r="L330" s="100" t="str">
        <f>IF('Employee Info'!AS329="","",'Employee Info'!AS329)</f>
        <v/>
      </c>
      <c r="M330" s="100" t="str">
        <f>IF('Employee Info'!AT329="","",'Employee Info'!AT329)</f>
        <v/>
      </c>
      <c r="N330" s="101" t="str">
        <f>IF('Employee Info'!K329="","",'Employee Info'!K329)</f>
        <v/>
      </c>
      <c r="O330" s="100" t="str">
        <f>IF('Employee Info'!AK329="","",'Employee Info'!AK329)</f>
        <v/>
      </c>
      <c r="P330" s="100" t="str">
        <f>IF('Employee Info'!AL329="","",'Employee Info'!AL329)</f>
        <v/>
      </c>
      <c r="Q330" s="67" t="b">
        <f t="shared" si="5"/>
        <v>0</v>
      </c>
    </row>
    <row r="331" spans="1:17" ht="13.5" hidden="1">
      <c r="A331" s="64" t="str">
        <f>IF('Employee Info'!D330="","",'Employee Info'!D330)</f>
        <v/>
      </c>
      <c r="B331" s="100" t="str">
        <f>IF('Employee Info'!B330="","",'Employee Info'!B330)</f>
        <v/>
      </c>
      <c r="C331" s="100" t="str">
        <f>IF('Employee Info'!C330="","",'Employee Info'!C330)</f>
        <v/>
      </c>
      <c r="D331" s="100" t="str">
        <f>IF('Employee Info'!A330="","",'Employee Info'!A330)</f>
        <v/>
      </c>
      <c r="E331" s="100"/>
      <c r="F331" s="101" t="str">
        <f>IF('Employee Info'!E330="","",'Employee Info'!E330)</f>
        <v/>
      </c>
      <c r="G331" s="100" t="str">
        <f>IF('Employee Info'!F330="","",'Employee Info'!F330)</f>
        <v/>
      </c>
      <c r="H331" s="100" t="str">
        <f>IF('Employee Info'!AP330="","",'Employee Info'!AP330)</f>
        <v/>
      </c>
      <c r="I331" s="100"/>
      <c r="J331" s="100" t="str">
        <f>IF('Employee Info'!AQ330="","",'Employee Info'!AQ330)</f>
        <v/>
      </c>
      <c r="K331" s="100" t="str">
        <f>IF('Employee Info'!AR330="","",'Employee Info'!AR330)</f>
        <v/>
      </c>
      <c r="L331" s="100" t="str">
        <f>IF('Employee Info'!AS330="","",'Employee Info'!AS330)</f>
        <v/>
      </c>
      <c r="M331" s="100" t="str">
        <f>IF('Employee Info'!AT330="","",'Employee Info'!AT330)</f>
        <v/>
      </c>
      <c r="N331" s="101" t="str">
        <f>IF('Employee Info'!K330="","",'Employee Info'!K330)</f>
        <v/>
      </c>
      <c r="O331" s="100" t="str">
        <f>IF('Employee Info'!AK330="","",'Employee Info'!AK330)</f>
        <v/>
      </c>
      <c r="P331" s="100" t="str">
        <f>IF('Employee Info'!AL330="","",'Employee Info'!AL330)</f>
        <v/>
      </c>
      <c r="Q331" s="67" t="b">
        <f t="shared" si="5"/>
        <v>0</v>
      </c>
    </row>
    <row r="332" spans="1:17" ht="13.5" hidden="1">
      <c r="A332" s="64" t="str">
        <f>IF('Employee Info'!D331="","",'Employee Info'!D331)</f>
        <v/>
      </c>
      <c r="B332" s="100" t="str">
        <f>IF('Employee Info'!B331="","",'Employee Info'!B331)</f>
        <v/>
      </c>
      <c r="C332" s="100" t="str">
        <f>IF('Employee Info'!C331="","",'Employee Info'!C331)</f>
        <v/>
      </c>
      <c r="D332" s="100" t="str">
        <f>IF('Employee Info'!A331="","",'Employee Info'!A331)</f>
        <v/>
      </c>
      <c r="E332" s="100"/>
      <c r="F332" s="101" t="str">
        <f>IF('Employee Info'!E331="","",'Employee Info'!E331)</f>
        <v/>
      </c>
      <c r="G332" s="100" t="str">
        <f>IF('Employee Info'!F331="","",'Employee Info'!F331)</f>
        <v/>
      </c>
      <c r="H332" s="100" t="str">
        <f>IF('Employee Info'!AP331="","",'Employee Info'!AP331)</f>
        <v/>
      </c>
      <c r="I332" s="100"/>
      <c r="J332" s="100" t="str">
        <f>IF('Employee Info'!AQ331="","",'Employee Info'!AQ331)</f>
        <v/>
      </c>
      <c r="K332" s="100" t="str">
        <f>IF('Employee Info'!AR331="","",'Employee Info'!AR331)</f>
        <v/>
      </c>
      <c r="L332" s="100" t="str">
        <f>IF('Employee Info'!AS331="","",'Employee Info'!AS331)</f>
        <v/>
      </c>
      <c r="M332" s="100" t="str">
        <f>IF('Employee Info'!AT331="","",'Employee Info'!AT331)</f>
        <v/>
      </c>
      <c r="N332" s="101" t="str">
        <f>IF('Employee Info'!K331="","",'Employee Info'!K331)</f>
        <v/>
      </c>
      <c r="O332" s="100" t="str">
        <f>IF('Employee Info'!AK331="","",'Employee Info'!AK331)</f>
        <v/>
      </c>
      <c r="P332" s="100" t="str">
        <f>IF('Employee Info'!AL331="","",'Employee Info'!AL331)</f>
        <v/>
      </c>
      <c r="Q332" s="67" t="b">
        <f t="shared" si="5"/>
        <v>0</v>
      </c>
    </row>
    <row r="333" spans="1:17" ht="13.5" hidden="1">
      <c r="A333" s="64" t="str">
        <f>IF('Employee Info'!D332="","",'Employee Info'!D332)</f>
        <v/>
      </c>
      <c r="B333" s="100" t="str">
        <f>IF('Employee Info'!B332="","",'Employee Info'!B332)</f>
        <v/>
      </c>
      <c r="C333" s="100" t="str">
        <f>IF('Employee Info'!C332="","",'Employee Info'!C332)</f>
        <v/>
      </c>
      <c r="D333" s="100" t="str">
        <f>IF('Employee Info'!A332="","",'Employee Info'!A332)</f>
        <v/>
      </c>
      <c r="E333" s="100"/>
      <c r="F333" s="101" t="str">
        <f>IF('Employee Info'!E332="","",'Employee Info'!E332)</f>
        <v/>
      </c>
      <c r="G333" s="100" t="str">
        <f>IF('Employee Info'!F332="","",'Employee Info'!F332)</f>
        <v/>
      </c>
      <c r="H333" s="100" t="str">
        <f>IF('Employee Info'!AP332="","",'Employee Info'!AP332)</f>
        <v/>
      </c>
      <c r="I333" s="100"/>
      <c r="J333" s="100" t="str">
        <f>IF('Employee Info'!AQ332="","",'Employee Info'!AQ332)</f>
        <v/>
      </c>
      <c r="K333" s="100" t="str">
        <f>IF('Employee Info'!AR332="","",'Employee Info'!AR332)</f>
        <v/>
      </c>
      <c r="L333" s="100" t="str">
        <f>IF('Employee Info'!AS332="","",'Employee Info'!AS332)</f>
        <v/>
      </c>
      <c r="M333" s="100" t="str">
        <f>IF('Employee Info'!AT332="","",'Employee Info'!AT332)</f>
        <v/>
      </c>
      <c r="N333" s="101" t="str">
        <f>IF('Employee Info'!K332="","",'Employee Info'!K332)</f>
        <v/>
      </c>
      <c r="O333" s="100" t="str">
        <f>IF('Employee Info'!AK332="","",'Employee Info'!AK332)</f>
        <v/>
      </c>
      <c r="P333" s="100" t="str">
        <f>IF('Employee Info'!AL332="","",'Employee Info'!AL332)</f>
        <v/>
      </c>
      <c r="Q333" s="67" t="b">
        <f t="shared" si="5"/>
        <v>0</v>
      </c>
    </row>
    <row r="334" spans="1:17" ht="13.5" hidden="1">
      <c r="A334" s="64" t="str">
        <f>IF('Employee Info'!D333="","",'Employee Info'!D333)</f>
        <v/>
      </c>
      <c r="B334" s="100" t="str">
        <f>IF('Employee Info'!B333="","",'Employee Info'!B333)</f>
        <v/>
      </c>
      <c r="C334" s="100" t="str">
        <f>IF('Employee Info'!C333="","",'Employee Info'!C333)</f>
        <v/>
      </c>
      <c r="D334" s="100" t="str">
        <f>IF('Employee Info'!A333="","",'Employee Info'!A333)</f>
        <v/>
      </c>
      <c r="E334" s="100"/>
      <c r="F334" s="101" t="str">
        <f>IF('Employee Info'!E333="","",'Employee Info'!E333)</f>
        <v/>
      </c>
      <c r="G334" s="100" t="str">
        <f>IF('Employee Info'!F333="","",'Employee Info'!F333)</f>
        <v/>
      </c>
      <c r="H334" s="100" t="str">
        <f>IF('Employee Info'!AP333="","",'Employee Info'!AP333)</f>
        <v/>
      </c>
      <c r="I334" s="100"/>
      <c r="J334" s="100" t="str">
        <f>IF('Employee Info'!AQ333="","",'Employee Info'!AQ333)</f>
        <v/>
      </c>
      <c r="K334" s="100" t="str">
        <f>IF('Employee Info'!AR333="","",'Employee Info'!AR333)</f>
        <v/>
      </c>
      <c r="L334" s="100" t="str">
        <f>IF('Employee Info'!AS333="","",'Employee Info'!AS333)</f>
        <v/>
      </c>
      <c r="M334" s="100" t="str">
        <f>IF('Employee Info'!AT333="","",'Employee Info'!AT333)</f>
        <v/>
      </c>
      <c r="N334" s="101" t="str">
        <f>IF('Employee Info'!K333="","",'Employee Info'!K333)</f>
        <v/>
      </c>
      <c r="O334" s="100" t="str">
        <f>IF('Employee Info'!AK333="","",'Employee Info'!AK333)</f>
        <v/>
      </c>
      <c r="P334" s="100" t="str">
        <f>IF('Employee Info'!AL333="","",'Employee Info'!AL333)</f>
        <v/>
      </c>
      <c r="Q334" s="67" t="b">
        <f t="shared" si="5"/>
        <v>0</v>
      </c>
    </row>
    <row r="335" spans="1:17" ht="13.5" hidden="1">
      <c r="A335" s="64" t="str">
        <f>IF('Employee Info'!D334="","",'Employee Info'!D334)</f>
        <v/>
      </c>
      <c r="B335" s="100" t="str">
        <f>IF('Employee Info'!B334="","",'Employee Info'!B334)</f>
        <v/>
      </c>
      <c r="C335" s="100" t="str">
        <f>IF('Employee Info'!C334="","",'Employee Info'!C334)</f>
        <v/>
      </c>
      <c r="D335" s="100" t="str">
        <f>IF('Employee Info'!A334="","",'Employee Info'!A334)</f>
        <v/>
      </c>
      <c r="E335" s="100"/>
      <c r="F335" s="101" t="str">
        <f>IF('Employee Info'!E334="","",'Employee Info'!E334)</f>
        <v/>
      </c>
      <c r="G335" s="100" t="str">
        <f>IF('Employee Info'!F334="","",'Employee Info'!F334)</f>
        <v/>
      </c>
      <c r="H335" s="100" t="str">
        <f>IF('Employee Info'!AP334="","",'Employee Info'!AP334)</f>
        <v/>
      </c>
      <c r="I335" s="100"/>
      <c r="J335" s="100" t="str">
        <f>IF('Employee Info'!AQ334="","",'Employee Info'!AQ334)</f>
        <v/>
      </c>
      <c r="K335" s="100" t="str">
        <f>IF('Employee Info'!AR334="","",'Employee Info'!AR334)</f>
        <v/>
      </c>
      <c r="L335" s="100" t="str">
        <f>IF('Employee Info'!AS334="","",'Employee Info'!AS334)</f>
        <v/>
      </c>
      <c r="M335" s="100" t="str">
        <f>IF('Employee Info'!AT334="","",'Employee Info'!AT334)</f>
        <v/>
      </c>
      <c r="N335" s="101" t="str">
        <f>IF('Employee Info'!K334="","",'Employee Info'!K334)</f>
        <v/>
      </c>
      <c r="O335" s="100" t="str">
        <f>IF('Employee Info'!AK334="","",'Employee Info'!AK334)</f>
        <v/>
      </c>
      <c r="P335" s="100" t="str">
        <f>IF('Employee Info'!AL334="","",'Employee Info'!AL334)</f>
        <v/>
      </c>
      <c r="Q335" s="67" t="b">
        <f t="shared" si="5"/>
        <v>0</v>
      </c>
    </row>
    <row r="336" spans="1:17" ht="13.5" hidden="1">
      <c r="A336" s="64" t="str">
        <f>IF('Employee Info'!D335="","",'Employee Info'!D335)</f>
        <v/>
      </c>
      <c r="B336" s="100" t="str">
        <f>IF('Employee Info'!B335="","",'Employee Info'!B335)</f>
        <v/>
      </c>
      <c r="C336" s="100" t="str">
        <f>IF('Employee Info'!C335="","",'Employee Info'!C335)</f>
        <v/>
      </c>
      <c r="D336" s="100" t="str">
        <f>IF('Employee Info'!A335="","",'Employee Info'!A335)</f>
        <v/>
      </c>
      <c r="E336" s="100"/>
      <c r="F336" s="101" t="str">
        <f>IF('Employee Info'!E335="","",'Employee Info'!E335)</f>
        <v/>
      </c>
      <c r="G336" s="100" t="str">
        <f>IF('Employee Info'!F335="","",'Employee Info'!F335)</f>
        <v/>
      </c>
      <c r="H336" s="100" t="str">
        <f>IF('Employee Info'!AP335="","",'Employee Info'!AP335)</f>
        <v/>
      </c>
      <c r="I336" s="100"/>
      <c r="J336" s="100" t="str">
        <f>IF('Employee Info'!AQ335="","",'Employee Info'!AQ335)</f>
        <v/>
      </c>
      <c r="K336" s="100" t="str">
        <f>IF('Employee Info'!AR335="","",'Employee Info'!AR335)</f>
        <v/>
      </c>
      <c r="L336" s="100" t="str">
        <f>IF('Employee Info'!AS335="","",'Employee Info'!AS335)</f>
        <v/>
      </c>
      <c r="M336" s="100" t="str">
        <f>IF('Employee Info'!AT335="","",'Employee Info'!AT335)</f>
        <v/>
      </c>
      <c r="N336" s="101" t="str">
        <f>IF('Employee Info'!K335="","",'Employee Info'!K335)</f>
        <v/>
      </c>
      <c r="O336" s="100" t="str">
        <f>IF('Employee Info'!AK335="","",'Employee Info'!AK335)</f>
        <v/>
      </c>
      <c r="P336" s="100" t="str">
        <f>IF('Employee Info'!AL335="","",'Employee Info'!AL335)</f>
        <v/>
      </c>
      <c r="Q336" s="67" t="b">
        <f t="shared" si="5"/>
        <v>0</v>
      </c>
    </row>
    <row r="337" spans="1:17" ht="13.5" hidden="1">
      <c r="A337" s="64" t="str">
        <f>IF('Employee Info'!D336="","",'Employee Info'!D336)</f>
        <v/>
      </c>
      <c r="B337" s="100" t="str">
        <f>IF('Employee Info'!B336="","",'Employee Info'!B336)</f>
        <v/>
      </c>
      <c r="C337" s="100" t="str">
        <f>IF('Employee Info'!C336="","",'Employee Info'!C336)</f>
        <v/>
      </c>
      <c r="D337" s="100" t="str">
        <f>IF('Employee Info'!A336="","",'Employee Info'!A336)</f>
        <v/>
      </c>
      <c r="E337" s="100"/>
      <c r="F337" s="101" t="str">
        <f>IF('Employee Info'!E336="","",'Employee Info'!E336)</f>
        <v/>
      </c>
      <c r="G337" s="100" t="str">
        <f>IF('Employee Info'!F336="","",'Employee Info'!F336)</f>
        <v/>
      </c>
      <c r="H337" s="100" t="str">
        <f>IF('Employee Info'!AP336="","",'Employee Info'!AP336)</f>
        <v/>
      </c>
      <c r="I337" s="100"/>
      <c r="J337" s="100" t="str">
        <f>IF('Employee Info'!AQ336="","",'Employee Info'!AQ336)</f>
        <v/>
      </c>
      <c r="K337" s="100" t="str">
        <f>IF('Employee Info'!AR336="","",'Employee Info'!AR336)</f>
        <v/>
      </c>
      <c r="L337" s="100" t="str">
        <f>IF('Employee Info'!AS336="","",'Employee Info'!AS336)</f>
        <v/>
      </c>
      <c r="M337" s="100" t="str">
        <f>IF('Employee Info'!AT336="","",'Employee Info'!AT336)</f>
        <v/>
      </c>
      <c r="N337" s="101" t="str">
        <f>IF('Employee Info'!K336="","",'Employee Info'!K336)</f>
        <v/>
      </c>
      <c r="O337" s="100" t="str">
        <f>IF('Employee Info'!AK336="","",'Employee Info'!AK336)</f>
        <v/>
      </c>
      <c r="P337" s="100" t="str">
        <f>IF('Employee Info'!AL336="","",'Employee Info'!AL336)</f>
        <v/>
      </c>
      <c r="Q337" s="67" t="b">
        <f t="shared" si="5"/>
        <v>0</v>
      </c>
    </row>
    <row r="338" spans="1:17" ht="13.5" hidden="1">
      <c r="A338" s="64" t="str">
        <f>IF('Employee Info'!D337="","",'Employee Info'!D337)</f>
        <v/>
      </c>
      <c r="B338" s="100" t="str">
        <f>IF('Employee Info'!B337="","",'Employee Info'!B337)</f>
        <v/>
      </c>
      <c r="C338" s="100" t="str">
        <f>IF('Employee Info'!C337="","",'Employee Info'!C337)</f>
        <v/>
      </c>
      <c r="D338" s="100" t="str">
        <f>IF('Employee Info'!A337="","",'Employee Info'!A337)</f>
        <v/>
      </c>
      <c r="E338" s="100"/>
      <c r="F338" s="101" t="str">
        <f>IF('Employee Info'!E337="","",'Employee Info'!E337)</f>
        <v/>
      </c>
      <c r="G338" s="100" t="str">
        <f>IF('Employee Info'!F337="","",'Employee Info'!F337)</f>
        <v/>
      </c>
      <c r="H338" s="100" t="str">
        <f>IF('Employee Info'!AP337="","",'Employee Info'!AP337)</f>
        <v/>
      </c>
      <c r="I338" s="100"/>
      <c r="J338" s="100" t="str">
        <f>IF('Employee Info'!AQ337="","",'Employee Info'!AQ337)</f>
        <v/>
      </c>
      <c r="K338" s="100" t="str">
        <f>IF('Employee Info'!AR337="","",'Employee Info'!AR337)</f>
        <v/>
      </c>
      <c r="L338" s="100" t="str">
        <f>IF('Employee Info'!AS337="","",'Employee Info'!AS337)</f>
        <v/>
      </c>
      <c r="M338" s="100" t="str">
        <f>IF('Employee Info'!AT337="","",'Employee Info'!AT337)</f>
        <v/>
      </c>
      <c r="N338" s="101" t="str">
        <f>IF('Employee Info'!K337="","",'Employee Info'!K337)</f>
        <v/>
      </c>
      <c r="O338" s="100" t="str">
        <f>IF('Employee Info'!AK337="","",'Employee Info'!AK337)</f>
        <v/>
      </c>
      <c r="P338" s="100" t="str">
        <f>IF('Employee Info'!AL337="","",'Employee Info'!AL337)</f>
        <v/>
      </c>
      <c r="Q338" s="67" t="b">
        <f t="shared" si="5"/>
        <v>0</v>
      </c>
    </row>
    <row r="339" spans="1:17" ht="13.5" hidden="1">
      <c r="A339" s="64" t="str">
        <f>IF('Employee Info'!D338="","",'Employee Info'!D338)</f>
        <v/>
      </c>
      <c r="B339" s="100" t="str">
        <f>IF('Employee Info'!B338="","",'Employee Info'!B338)</f>
        <v/>
      </c>
      <c r="C339" s="100" t="str">
        <f>IF('Employee Info'!C338="","",'Employee Info'!C338)</f>
        <v/>
      </c>
      <c r="D339" s="100" t="str">
        <f>IF('Employee Info'!A338="","",'Employee Info'!A338)</f>
        <v/>
      </c>
      <c r="E339" s="100"/>
      <c r="F339" s="101" t="str">
        <f>IF('Employee Info'!E338="","",'Employee Info'!E338)</f>
        <v/>
      </c>
      <c r="G339" s="100" t="str">
        <f>IF('Employee Info'!F338="","",'Employee Info'!F338)</f>
        <v/>
      </c>
      <c r="H339" s="100" t="str">
        <f>IF('Employee Info'!AP338="","",'Employee Info'!AP338)</f>
        <v/>
      </c>
      <c r="I339" s="100"/>
      <c r="J339" s="100" t="str">
        <f>IF('Employee Info'!AQ338="","",'Employee Info'!AQ338)</f>
        <v/>
      </c>
      <c r="K339" s="100" t="str">
        <f>IF('Employee Info'!AR338="","",'Employee Info'!AR338)</f>
        <v/>
      </c>
      <c r="L339" s="100" t="str">
        <f>IF('Employee Info'!AS338="","",'Employee Info'!AS338)</f>
        <v/>
      </c>
      <c r="M339" s="100" t="str">
        <f>IF('Employee Info'!AT338="","",'Employee Info'!AT338)</f>
        <v/>
      </c>
      <c r="N339" s="101" t="str">
        <f>IF('Employee Info'!K338="","",'Employee Info'!K338)</f>
        <v/>
      </c>
      <c r="O339" s="100" t="str">
        <f>IF('Employee Info'!AK338="","",'Employee Info'!AK338)</f>
        <v/>
      </c>
      <c r="P339" s="100" t="str">
        <f>IF('Employee Info'!AL338="","",'Employee Info'!AL338)</f>
        <v/>
      </c>
      <c r="Q339" s="67" t="b">
        <f t="shared" si="5"/>
        <v>0</v>
      </c>
    </row>
    <row r="340" spans="1:17" ht="13.5" hidden="1">
      <c r="A340" s="64" t="str">
        <f>IF('Employee Info'!D339="","",'Employee Info'!D339)</f>
        <v/>
      </c>
      <c r="B340" s="100" t="str">
        <f>IF('Employee Info'!B339="","",'Employee Info'!B339)</f>
        <v/>
      </c>
      <c r="C340" s="100" t="str">
        <f>IF('Employee Info'!C339="","",'Employee Info'!C339)</f>
        <v/>
      </c>
      <c r="D340" s="100" t="str">
        <f>IF('Employee Info'!A339="","",'Employee Info'!A339)</f>
        <v/>
      </c>
      <c r="E340" s="100"/>
      <c r="F340" s="101" t="str">
        <f>IF('Employee Info'!E339="","",'Employee Info'!E339)</f>
        <v/>
      </c>
      <c r="G340" s="100" t="str">
        <f>IF('Employee Info'!F339="","",'Employee Info'!F339)</f>
        <v/>
      </c>
      <c r="H340" s="100" t="str">
        <f>IF('Employee Info'!AP339="","",'Employee Info'!AP339)</f>
        <v/>
      </c>
      <c r="I340" s="100"/>
      <c r="J340" s="100" t="str">
        <f>IF('Employee Info'!AQ339="","",'Employee Info'!AQ339)</f>
        <v/>
      </c>
      <c r="K340" s="100" t="str">
        <f>IF('Employee Info'!AR339="","",'Employee Info'!AR339)</f>
        <v/>
      </c>
      <c r="L340" s="100" t="str">
        <f>IF('Employee Info'!AS339="","",'Employee Info'!AS339)</f>
        <v/>
      </c>
      <c r="M340" s="100" t="str">
        <f>IF('Employee Info'!AT339="","",'Employee Info'!AT339)</f>
        <v/>
      </c>
      <c r="N340" s="101" t="str">
        <f>IF('Employee Info'!K339="","",'Employee Info'!K339)</f>
        <v/>
      </c>
      <c r="O340" s="100" t="str">
        <f>IF('Employee Info'!AK339="","",'Employee Info'!AK339)</f>
        <v/>
      </c>
      <c r="P340" s="100" t="str">
        <f>IF('Employee Info'!AL339="","",'Employee Info'!AL339)</f>
        <v/>
      </c>
      <c r="Q340" s="67" t="b">
        <f t="shared" si="5"/>
        <v>0</v>
      </c>
    </row>
    <row r="341" spans="1:17" ht="13.5" hidden="1">
      <c r="A341" s="64" t="str">
        <f>IF('Employee Info'!D340="","",'Employee Info'!D340)</f>
        <v/>
      </c>
      <c r="B341" s="100" t="str">
        <f>IF('Employee Info'!B340="","",'Employee Info'!B340)</f>
        <v/>
      </c>
      <c r="C341" s="100" t="str">
        <f>IF('Employee Info'!C340="","",'Employee Info'!C340)</f>
        <v/>
      </c>
      <c r="D341" s="100" t="str">
        <f>IF('Employee Info'!A340="","",'Employee Info'!A340)</f>
        <v/>
      </c>
      <c r="E341" s="100"/>
      <c r="F341" s="101" t="str">
        <f>IF('Employee Info'!E340="","",'Employee Info'!E340)</f>
        <v/>
      </c>
      <c r="G341" s="100" t="str">
        <f>IF('Employee Info'!F340="","",'Employee Info'!F340)</f>
        <v/>
      </c>
      <c r="H341" s="100" t="str">
        <f>IF('Employee Info'!AP340="","",'Employee Info'!AP340)</f>
        <v/>
      </c>
      <c r="I341" s="100"/>
      <c r="J341" s="100" t="str">
        <f>IF('Employee Info'!AQ340="","",'Employee Info'!AQ340)</f>
        <v/>
      </c>
      <c r="K341" s="100" t="str">
        <f>IF('Employee Info'!AR340="","",'Employee Info'!AR340)</f>
        <v/>
      </c>
      <c r="L341" s="100" t="str">
        <f>IF('Employee Info'!AS340="","",'Employee Info'!AS340)</f>
        <v/>
      </c>
      <c r="M341" s="100" t="str">
        <f>IF('Employee Info'!AT340="","",'Employee Info'!AT340)</f>
        <v/>
      </c>
      <c r="N341" s="101" t="str">
        <f>IF('Employee Info'!K340="","",'Employee Info'!K340)</f>
        <v/>
      </c>
      <c r="O341" s="100" t="str">
        <f>IF('Employee Info'!AK340="","",'Employee Info'!AK340)</f>
        <v/>
      </c>
      <c r="P341" s="100" t="str">
        <f>IF('Employee Info'!AL340="","",'Employee Info'!AL340)</f>
        <v/>
      </c>
      <c r="Q341" s="67" t="b">
        <f t="shared" si="5"/>
        <v>0</v>
      </c>
    </row>
    <row r="342" spans="1:17" ht="13.5" hidden="1">
      <c r="A342" s="64" t="str">
        <f>IF('Employee Info'!D341="","",'Employee Info'!D341)</f>
        <v/>
      </c>
      <c r="B342" s="100" t="str">
        <f>IF('Employee Info'!B341="","",'Employee Info'!B341)</f>
        <v/>
      </c>
      <c r="C342" s="100" t="str">
        <f>IF('Employee Info'!C341="","",'Employee Info'!C341)</f>
        <v/>
      </c>
      <c r="D342" s="100" t="str">
        <f>IF('Employee Info'!A341="","",'Employee Info'!A341)</f>
        <v/>
      </c>
      <c r="E342" s="100"/>
      <c r="F342" s="101" t="str">
        <f>IF('Employee Info'!E341="","",'Employee Info'!E341)</f>
        <v/>
      </c>
      <c r="G342" s="100" t="str">
        <f>IF('Employee Info'!F341="","",'Employee Info'!F341)</f>
        <v/>
      </c>
      <c r="H342" s="100" t="str">
        <f>IF('Employee Info'!AP341="","",'Employee Info'!AP341)</f>
        <v/>
      </c>
      <c r="I342" s="100"/>
      <c r="J342" s="100" t="str">
        <f>IF('Employee Info'!AQ341="","",'Employee Info'!AQ341)</f>
        <v/>
      </c>
      <c r="K342" s="100" t="str">
        <f>IF('Employee Info'!AR341="","",'Employee Info'!AR341)</f>
        <v/>
      </c>
      <c r="L342" s="100" t="str">
        <f>IF('Employee Info'!AS341="","",'Employee Info'!AS341)</f>
        <v/>
      </c>
      <c r="M342" s="100" t="str">
        <f>IF('Employee Info'!AT341="","",'Employee Info'!AT341)</f>
        <v/>
      </c>
      <c r="N342" s="101" t="str">
        <f>IF('Employee Info'!K341="","",'Employee Info'!K341)</f>
        <v/>
      </c>
      <c r="O342" s="100" t="str">
        <f>IF('Employee Info'!AK341="","",'Employee Info'!AK341)</f>
        <v/>
      </c>
      <c r="P342" s="100" t="str">
        <f>IF('Employee Info'!AL341="","",'Employee Info'!AL341)</f>
        <v/>
      </c>
      <c r="Q342" s="67" t="b">
        <f t="shared" si="5"/>
        <v>0</v>
      </c>
    </row>
    <row r="343" spans="1:17" ht="13.5" hidden="1">
      <c r="A343" s="64" t="str">
        <f>IF('Employee Info'!D342="","",'Employee Info'!D342)</f>
        <v/>
      </c>
      <c r="B343" s="100" t="str">
        <f>IF('Employee Info'!B342="","",'Employee Info'!B342)</f>
        <v/>
      </c>
      <c r="C343" s="100" t="str">
        <f>IF('Employee Info'!C342="","",'Employee Info'!C342)</f>
        <v/>
      </c>
      <c r="D343" s="100" t="str">
        <f>IF('Employee Info'!A342="","",'Employee Info'!A342)</f>
        <v/>
      </c>
      <c r="E343" s="100"/>
      <c r="F343" s="101" t="str">
        <f>IF('Employee Info'!E342="","",'Employee Info'!E342)</f>
        <v/>
      </c>
      <c r="G343" s="100" t="str">
        <f>IF('Employee Info'!F342="","",'Employee Info'!F342)</f>
        <v/>
      </c>
      <c r="H343" s="100" t="str">
        <f>IF('Employee Info'!AP342="","",'Employee Info'!AP342)</f>
        <v/>
      </c>
      <c r="I343" s="100"/>
      <c r="J343" s="100" t="str">
        <f>IF('Employee Info'!AQ342="","",'Employee Info'!AQ342)</f>
        <v/>
      </c>
      <c r="K343" s="100" t="str">
        <f>IF('Employee Info'!AR342="","",'Employee Info'!AR342)</f>
        <v/>
      </c>
      <c r="L343" s="100" t="str">
        <f>IF('Employee Info'!AS342="","",'Employee Info'!AS342)</f>
        <v/>
      </c>
      <c r="M343" s="100" t="str">
        <f>IF('Employee Info'!AT342="","",'Employee Info'!AT342)</f>
        <v/>
      </c>
      <c r="N343" s="101" t="str">
        <f>IF('Employee Info'!K342="","",'Employee Info'!K342)</f>
        <v/>
      </c>
      <c r="O343" s="100" t="str">
        <f>IF('Employee Info'!AK342="","",'Employee Info'!AK342)</f>
        <v/>
      </c>
      <c r="P343" s="100" t="str">
        <f>IF('Employee Info'!AL342="","",'Employee Info'!AL342)</f>
        <v/>
      </c>
      <c r="Q343" s="67" t="b">
        <f t="shared" si="5"/>
        <v>0</v>
      </c>
    </row>
    <row r="344" spans="1:17" ht="13.5" hidden="1">
      <c r="A344" s="64" t="str">
        <f>IF('Employee Info'!D343="","",'Employee Info'!D343)</f>
        <v/>
      </c>
      <c r="B344" s="100" t="str">
        <f>IF('Employee Info'!B343="","",'Employee Info'!B343)</f>
        <v/>
      </c>
      <c r="C344" s="100" t="str">
        <f>IF('Employee Info'!C343="","",'Employee Info'!C343)</f>
        <v/>
      </c>
      <c r="D344" s="100" t="str">
        <f>IF('Employee Info'!A343="","",'Employee Info'!A343)</f>
        <v/>
      </c>
      <c r="E344" s="100"/>
      <c r="F344" s="101" t="str">
        <f>IF('Employee Info'!E343="","",'Employee Info'!E343)</f>
        <v/>
      </c>
      <c r="G344" s="100" t="str">
        <f>IF('Employee Info'!F343="","",'Employee Info'!F343)</f>
        <v/>
      </c>
      <c r="H344" s="100" t="str">
        <f>IF('Employee Info'!AP343="","",'Employee Info'!AP343)</f>
        <v/>
      </c>
      <c r="I344" s="100"/>
      <c r="J344" s="100" t="str">
        <f>IF('Employee Info'!AQ343="","",'Employee Info'!AQ343)</f>
        <v/>
      </c>
      <c r="K344" s="100" t="str">
        <f>IF('Employee Info'!AR343="","",'Employee Info'!AR343)</f>
        <v/>
      </c>
      <c r="L344" s="100" t="str">
        <f>IF('Employee Info'!AS343="","",'Employee Info'!AS343)</f>
        <v/>
      </c>
      <c r="M344" s="100" t="str">
        <f>IF('Employee Info'!AT343="","",'Employee Info'!AT343)</f>
        <v/>
      </c>
      <c r="N344" s="101" t="str">
        <f>IF('Employee Info'!K343="","",'Employee Info'!K343)</f>
        <v/>
      </c>
      <c r="O344" s="100" t="str">
        <f>IF('Employee Info'!AK343="","",'Employee Info'!AK343)</f>
        <v/>
      </c>
      <c r="P344" s="100" t="str">
        <f>IF('Employee Info'!AL343="","",'Employee Info'!AL343)</f>
        <v/>
      </c>
      <c r="Q344" s="67" t="b">
        <f t="shared" si="5"/>
        <v>0</v>
      </c>
    </row>
    <row r="345" spans="1:17" ht="13.5" hidden="1">
      <c r="A345" s="64" t="str">
        <f>IF('Employee Info'!D344="","",'Employee Info'!D344)</f>
        <v/>
      </c>
      <c r="B345" s="100" t="str">
        <f>IF('Employee Info'!B344="","",'Employee Info'!B344)</f>
        <v/>
      </c>
      <c r="C345" s="100" t="str">
        <f>IF('Employee Info'!C344="","",'Employee Info'!C344)</f>
        <v/>
      </c>
      <c r="D345" s="100" t="str">
        <f>IF('Employee Info'!A344="","",'Employee Info'!A344)</f>
        <v/>
      </c>
      <c r="E345" s="100"/>
      <c r="F345" s="101" t="str">
        <f>IF('Employee Info'!E344="","",'Employee Info'!E344)</f>
        <v/>
      </c>
      <c r="G345" s="100" t="str">
        <f>IF('Employee Info'!F344="","",'Employee Info'!F344)</f>
        <v/>
      </c>
      <c r="H345" s="100" t="str">
        <f>IF('Employee Info'!AP344="","",'Employee Info'!AP344)</f>
        <v/>
      </c>
      <c r="I345" s="100"/>
      <c r="J345" s="100" t="str">
        <f>IF('Employee Info'!AQ344="","",'Employee Info'!AQ344)</f>
        <v/>
      </c>
      <c r="K345" s="100" t="str">
        <f>IF('Employee Info'!AR344="","",'Employee Info'!AR344)</f>
        <v/>
      </c>
      <c r="L345" s="100" t="str">
        <f>IF('Employee Info'!AS344="","",'Employee Info'!AS344)</f>
        <v/>
      </c>
      <c r="M345" s="100" t="str">
        <f>IF('Employee Info'!AT344="","",'Employee Info'!AT344)</f>
        <v/>
      </c>
      <c r="N345" s="101" t="str">
        <f>IF('Employee Info'!K344="","",'Employee Info'!K344)</f>
        <v/>
      </c>
      <c r="O345" s="100" t="str">
        <f>IF('Employee Info'!AK344="","",'Employee Info'!AK344)</f>
        <v/>
      </c>
      <c r="P345" s="100" t="str">
        <f>IF('Employee Info'!AL344="","",'Employee Info'!AL344)</f>
        <v/>
      </c>
      <c r="Q345" s="67" t="b">
        <f t="shared" si="5"/>
        <v>0</v>
      </c>
    </row>
    <row r="346" spans="1:17" ht="13.5" hidden="1">
      <c r="A346" s="64" t="str">
        <f>IF('Employee Info'!D345="","",'Employee Info'!D345)</f>
        <v/>
      </c>
      <c r="B346" s="100" t="str">
        <f>IF('Employee Info'!B345="","",'Employee Info'!B345)</f>
        <v/>
      </c>
      <c r="C346" s="100" t="str">
        <f>IF('Employee Info'!C345="","",'Employee Info'!C345)</f>
        <v/>
      </c>
      <c r="D346" s="100" t="str">
        <f>IF('Employee Info'!A345="","",'Employee Info'!A345)</f>
        <v/>
      </c>
      <c r="E346" s="100"/>
      <c r="F346" s="101" t="str">
        <f>IF('Employee Info'!E345="","",'Employee Info'!E345)</f>
        <v/>
      </c>
      <c r="G346" s="100" t="str">
        <f>IF('Employee Info'!F345="","",'Employee Info'!F345)</f>
        <v/>
      </c>
      <c r="H346" s="100" t="str">
        <f>IF('Employee Info'!AP345="","",'Employee Info'!AP345)</f>
        <v/>
      </c>
      <c r="I346" s="100"/>
      <c r="J346" s="100" t="str">
        <f>IF('Employee Info'!AQ345="","",'Employee Info'!AQ345)</f>
        <v/>
      </c>
      <c r="K346" s="100" t="str">
        <f>IF('Employee Info'!AR345="","",'Employee Info'!AR345)</f>
        <v/>
      </c>
      <c r="L346" s="100" t="str">
        <f>IF('Employee Info'!AS345="","",'Employee Info'!AS345)</f>
        <v/>
      </c>
      <c r="M346" s="100" t="str">
        <f>IF('Employee Info'!AT345="","",'Employee Info'!AT345)</f>
        <v/>
      </c>
      <c r="N346" s="101" t="str">
        <f>IF('Employee Info'!K345="","",'Employee Info'!K345)</f>
        <v/>
      </c>
      <c r="O346" s="100" t="str">
        <f>IF('Employee Info'!AK345="","",'Employee Info'!AK345)</f>
        <v/>
      </c>
      <c r="P346" s="100" t="str">
        <f>IF('Employee Info'!AL345="","",'Employee Info'!AL345)</f>
        <v/>
      </c>
      <c r="Q346" s="67" t="b">
        <f t="shared" si="5"/>
        <v>0</v>
      </c>
    </row>
    <row r="347" spans="1:17" ht="13.5" hidden="1">
      <c r="A347" s="64" t="str">
        <f>IF('Employee Info'!D346="","",'Employee Info'!D346)</f>
        <v/>
      </c>
      <c r="B347" s="100" t="str">
        <f>IF('Employee Info'!B346="","",'Employee Info'!B346)</f>
        <v/>
      </c>
      <c r="C347" s="100" t="str">
        <f>IF('Employee Info'!C346="","",'Employee Info'!C346)</f>
        <v/>
      </c>
      <c r="D347" s="100" t="str">
        <f>IF('Employee Info'!A346="","",'Employee Info'!A346)</f>
        <v/>
      </c>
      <c r="E347" s="100"/>
      <c r="F347" s="101" t="str">
        <f>IF('Employee Info'!E346="","",'Employee Info'!E346)</f>
        <v/>
      </c>
      <c r="G347" s="100" t="str">
        <f>IF('Employee Info'!F346="","",'Employee Info'!F346)</f>
        <v/>
      </c>
      <c r="H347" s="100" t="str">
        <f>IF('Employee Info'!AP346="","",'Employee Info'!AP346)</f>
        <v/>
      </c>
      <c r="I347" s="100"/>
      <c r="J347" s="100" t="str">
        <f>IF('Employee Info'!AQ346="","",'Employee Info'!AQ346)</f>
        <v/>
      </c>
      <c r="K347" s="100" t="str">
        <f>IF('Employee Info'!AR346="","",'Employee Info'!AR346)</f>
        <v/>
      </c>
      <c r="L347" s="100" t="str">
        <f>IF('Employee Info'!AS346="","",'Employee Info'!AS346)</f>
        <v/>
      </c>
      <c r="M347" s="100" t="str">
        <f>IF('Employee Info'!AT346="","",'Employee Info'!AT346)</f>
        <v/>
      </c>
      <c r="N347" s="101" t="str">
        <f>IF('Employee Info'!K346="","",'Employee Info'!K346)</f>
        <v/>
      </c>
      <c r="O347" s="100" t="str">
        <f>IF('Employee Info'!AK346="","",'Employee Info'!AK346)</f>
        <v/>
      </c>
      <c r="P347" s="100" t="str">
        <f>IF('Employee Info'!AL346="","",'Employee Info'!AL346)</f>
        <v/>
      </c>
      <c r="Q347" s="67" t="b">
        <f t="shared" si="5"/>
        <v>0</v>
      </c>
    </row>
    <row r="348" spans="1:17" ht="13.5" hidden="1">
      <c r="A348" s="64" t="str">
        <f>IF('Employee Info'!D347="","",'Employee Info'!D347)</f>
        <v/>
      </c>
      <c r="B348" s="100" t="str">
        <f>IF('Employee Info'!B347="","",'Employee Info'!B347)</f>
        <v/>
      </c>
      <c r="C348" s="100" t="str">
        <f>IF('Employee Info'!C347="","",'Employee Info'!C347)</f>
        <v/>
      </c>
      <c r="D348" s="100" t="str">
        <f>IF('Employee Info'!A347="","",'Employee Info'!A347)</f>
        <v/>
      </c>
      <c r="E348" s="100"/>
      <c r="F348" s="101" t="str">
        <f>IF('Employee Info'!E347="","",'Employee Info'!E347)</f>
        <v/>
      </c>
      <c r="G348" s="100" t="str">
        <f>IF('Employee Info'!F347="","",'Employee Info'!F347)</f>
        <v/>
      </c>
      <c r="H348" s="100" t="str">
        <f>IF('Employee Info'!AP347="","",'Employee Info'!AP347)</f>
        <v/>
      </c>
      <c r="I348" s="100"/>
      <c r="J348" s="100" t="str">
        <f>IF('Employee Info'!AQ347="","",'Employee Info'!AQ347)</f>
        <v/>
      </c>
      <c r="K348" s="100" t="str">
        <f>IF('Employee Info'!AR347="","",'Employee Info'!AR347)</f>
        <v/>
      </c>
      <c r="L348" s="100" t="str">
        <f>IF('Employee Info'!AS347="","",'Employee Info'!AS347)</f>
        <v/>
      </c>
      <c r="M348" s="100" t="str">
        <f>IF('Employee Info'!AT347="","",'Employee Info'!AT347)</f>
        <v/>
      </c>
      <c r="N348" s="101" t="str">
        <f>IF('Employee Info'!K347="","",'Employee Info'!K347)</f>
        <v/>
      </c>
      <c r="O348" s="100" t="str">
        <f>IF('Employee Info'!AK347="","",'Employee Info'!AK347)</f>
        <v/>
      </c>
      <c r="P348" s="100" t="str">
        <f>IF('Employee Info'!AL347="","",'Employee Info'!AL347)</f>
        <v/>
      </c>
      <c r="Q348" s="67" t="b">
        <f t="shared" si="5"/>
        <v>0</v>
      </c>
    </row>
    <row r="349" spans="1:17" ht="13.5" hidden="1">
      <c r="A349" s="64" t="str">
        <f>IF('Employee Info'!D348="","",'Employee Info'!D348)</f>
        <v/>
      </c>
      <c r="B349" s="100" t="str">
        <f>IF('Employee Info'!B348="","",'Employee Info'!B348)</f>
        <v/>
      </c>
      <c r="C349" s="100" t="str">
        <f>IF('Employee Info'!C348="","",'Employee Info'!C348)</f>
        <v/>
      </c>
      <c r="D349" s="100" t="str">
        <f>IF('Employee Info'!A348="","",'Employee Info'!A348)</f>
        <v/>
      </c>
      <c r="E349" s="100"/>
      <c r="F349" s="101" t="str">
        <f>IF('Employee Info'!E348="","",'Employee Info'!E348)</f>
        <v/>
      </c>
      <c r="G349" s="100" t="str">
        <f>IF('Employee Info'!F348="","",'Employee Info'!F348)</f>
        <v/>
      </c>
      <c r="H349" s="100" t="str">
        <f>IF('Employee Info'!AP348="","",'Employee Info'!AP348)</f>
        <v/>
      </c>
      <c r="I349" s="100"/>
      <c r="J349" s="100" t="str">
        <f>IF('Employee Info'!AQ348="","",'Employee Info'!AQ348)</f>
        <v/>
      </c>
      <c r="K349" s="100" t="str">
        <f>IF('Employee Info'!AR348="","",'Employee Info'!AR348)</f>
        <v/>
      </c>
      <c r="L349" s="100" t="str">
        <f>IF('Employee Info'!AS348="","",'Employee Info'!AS348)</f>
        <v/>
      </c>
      <c r="M349" s="100" t="str">
        <f>IF('Employee Info'!AT348="","",'Employee Info'!AT348)</f>
        <v/>
      </c>
      <c r="N349" s="101" t="str">
        <f>IF('Employee Info'!K348="","",'Employee Info'!K348)</f>
        <v/>
      </c>
      <c r="O349" s="100" t="str">
        <f>IF('Employee Info'!AK348="","",'Employee Info'!AK348)</f>
        <v/>
      </c>
      <c r="P349" s="100" t="str">
        <f>IF('Employee Info'!AL348="","",'Employee Info'!AL348)</f>
        <v/>
      </c>
      <c r="Q349" s="67" t="b">
        <f t="shared" si="5"/>
        <v>0</v>
      </c>
    </row>
    <row r="350" spans="1:17" ht="13.5" hidden="1">
      <c r="A350" s="64" t="str">
        <f>IF('Employee Info'!D349="","",'Employee Info'!D349)</f>
        <v/>
      </c>
      <c r="B350" s="100" t="str">
        <f>IF('Employee Info'!B349="","",'Employee Info'!B349)</f>
        <v/>
      </c>
      <c r="C350" s="100" t="str">
        <f>IF('Employee Info'!C349="","",'Employee Info'!C349)</f>
        <v/>
      </c>
      <c r="D350" s="100" t="str">
        <f>IF('Employee Info'!A349="","",'Employee Info'!A349)</f>
        <v/>
      </c>
      <c r="E350" s="100"/>
      <c r="F350" s="101" t="str">
        <f>IF('Employee Info'!E349="","",'Employee Info'!E349)</f>
        <v/>
      </c>
      <c r="G350" s="100" t="str">
        <f>IF('Employee Info'!F349="","",'Employee Info'!F349)</f>
        <v/>
      </c>
      <c r="H350" s="100" t="str">
        <f>IF('Employee Info'!AP349="","",'Employee Info'!AP349)</f>
        <v/>
      </c>
      <c r="I350" s="100"/>
      <c r="J350" s="100" t="str">
        <f>IF('Employee Info'!AQ349="","",'Employee Info'!AQ349)</f>
        <v/>
      </c>
      <c r="K350" s="100" t="str">
        <f>IF('Employee Info'!AR349="","",'Employee Info'!AR349)</f>
        <v/>
      </c>
      <c r="L350" s="100" t="str">
        <f>IF('Employee Info'!AS349="","",'Employee Info'!AS349)</f>
        <v/>
      </c>
      <c r="M350" s="100" t="str">
        <f>IF('Employee Info'!AT349="","",'Employee Info'!AT349)</f>
        <v/>
      </c>
      <c r="N350" s="101" t="str">
        <f>IF('Employee Info'!K349="","",'Employee Info'!K349)</f>
        <v/>
      </c>
      <c r="O350" s="100" t="str">
        <f>IF('Employee Info'!AK349="","",'Employee Info'!AK349)</f>
        <v/>
      </c>
      <c r="P350" s="100" t="str">
        <f>IF('Employee Info'!AL349="","",'Employee Info'!AL349)</f>
        <v/>
      </c>
      <c r="Q350" s="67" t="b">
        <f t="shared" si="5"/>
        <v>0</v>
      </c>
    </row>
    <row r="351" spans="1:17" ht="13.5" hidden="1">
      <c r="A351" s="64" t="str">
        <f>IF('Employee Info'!D350="","",'Employee Info'!D350)</f>
        <v/>
      </c>
      <c r="B351" s="100" t="str">
        <f>IF('Employee Info'!B350="","",'Employee Info'!B350)</f>
        <v/>
      </c>
      <c r="C351" s="100" t="str">
        <f>IF('Employee Info'!C350="","",'Employee Info'!C350)</f>
        <v/>
      </c>
      <c r="D351" s="100" t="str">
        <f>IF('Employee Info'!A350="","",'Employee Info'!A350)</f>
        <v/>
      </c>
      <c r="E351" s="100"/>
      <c r="F351" s="101" t="str">
        <f>IF('Employee Info'!E350="","",'Employee Info'!E350)</f>
        <v/>
      </c>
      <c r="G351" s="100" t="str">
        <f>IF('Employee Info'!F350="","",'Employee Info'!F350)</f>
        <v/>
      </c>
      <c r="H351" s="100" t="str">
        <f>IF('Employee Info'!AP350="","",'Employee Info'!AP350)</f>
        <v/>
      </c>
      <c r="I351" s="100"/>
      <c r="J351" s="100" t="str">
        <f>IF('Employee Info'!AQ350="","",'Employee Info'!AQ350)</f>
        <v/>
      </c>
      <c r="K351" s="100" t="str">
        <f>IF('Employee Info'!AR350="","",'Employee Info'!AR350)</f>
        <v/>
      </c>
      <c r="L351" s="100" t="str">
        <f>IF('Employee Info'!AS350="","",'Employee Info'!AS350)</f>
        <v/>
      </c>
      <c r="M351" s="100" t="str">
        <f>IF('Employee Info'!AT350="","",'Employee Info'!AT350)</f>
        <v/>
      </c>
      <c r="N351" s="101" t="str">
        <f>IF('Employee Info'!K350="","",'Employee Info'!K350)</f>
        <v/>
      </c>
      <c r="O351" s="100" t="str">
        <f>IF('Employee Info'!AK350="","",'Employee Info'!AK350)</f>
        <v/>
      </c>
      <c r="P351" s="100" t="str">
        <f>IF('Employee Info'!AL350="","",'Employee Info'!AL350)</f>
        <v/>
      </c>
      <c r="Q351" s="67" t="b">
        <f t="shared" si="5"/>
        <v>0</v>
      </c>
    </row>
    <row r="352" spans="1:17" ht="13.5" hidden="1">
      <c r="A352" s="64" t="str">
        <f>IF('Employee Info'!D351="","",'Employee Info'!D351)</f>
        <v/>
      </c>
      <c r="B352" s="100" t="str">
        <f>IF('Employee Info'!B351="","",'Employee Info'!B351)</f>
        <v/>
      </c>
      <c r="C352" s="100" t="str">
        <f>IF('Employee Info'!C351="","",'Employee Info'!C351)</f>
        <v/>
      </c>
      <c r="D352" s="100" t="str">
        <f>IF('Employee Info'!A351="","",'Employee Info'!A351)</f>
        <v/>
      </c>
      <c r="E352" s="100"/>
      <c r="F352" s="101" t="str">
        <f>IF('Employee Info'!E351="","",'Employee Info'!E351)</f>
        <v/>
      </c>
      <c r="G352" s="100" t="str">
        <f>IF('Employee Info'!F351="","",'Employee Info'!F351)</f>
        <v/>
      </c>
      <c r="H352" s="100" t="str">
        <f>IF('Employee Info'!AP351="","",'Employee Info'!AP351)</f>
        <v/>
      </c>
      <c r="I352" s="100"/>
      <c r="J352" s="100" t="str">
        <f>IF('Employee Info'!AQ351="","",'Employee Info'!AQ351)</f>
        <v/>
      </c>
      <c r="K352" s="100" t="str">
        <f>IF('Employee Info'!AR351="","",'Employee Info'!AR351)</f>
        <v/>
      </c>
      <c r="L352" s="100" t="str">
        <f>IF('Employee Info'!AS351="","",'Employee Info'!AS351)</f>
        <v/>
      </c>
      <c r="M352" s="100" t="str">
        <f>IF('Employee Info'!AT351="","",'Employee Info'!AT351)</f>
        <v/>
      </c>
      <c r="N352" s="101" t="str">
        <f>IF('Employee Info'!K351="","",'Employee Info'!K351)</f>
        <v/>
      </c>
      <c r="O352" s="100" t="str">
        <f>IF('Employee Info'!AK351="","",'Employee Info'!AK351)</f>
        <v/>
      </c>
      <c r="P352" s="100" t="str">
        <f>IF('Employee Info'!AL351="","",'Employee Info'!AL351)</f>
        <v/>
      </c>
      <c r="Q352" s="67" t="b">
        <f t="shared" si="5"/>
        <v>0</v>
      </c>
    </row>
    <row r="353" spans="1:17" ht="13.5" hidden="1">
      <c r="A353" s="64" t="str">
        <f>IF('Employee Info'!D352="","",'Employee Info'!D352)</f>
        <v/>
      </c>
      <c r="B353" s="100" t="str">
        <f>IF('Employee Info'!B352="","",'Employee Info'!B352)</f>
        <v/>
      </c>
      <c r="C353" s="100" t="str">
        <f>IF('Employee Info'!C352="","",'Employee Info'!C352)</f>
        <v/>
      </c>
      <c r="D353" s="100" t="str">
        <f>IF('Employee Info'!A352="","",'Employee Info'!A352)</f>
        <v/>
      </c>
      <c r="E353" s="100"/>
      <c r="F353" s="101" t="str">
        <f>IF('Employee Info'!E352="","",'Employee Info'!E352)</f>
        <v/>
      </c>
      <c r="G353" s="100" t="str">
        <f>IF('Employee Info'!F352="","",'Employee Info'!F352)</f>
        <v/>
      </c>
      <c r="H353" s="100" t="str">
        <f>IF('Employee Info'!AP352="","",'Employee Info'!AP352)</f>
        <v/>
      </c>
      <c r="I353" s="100"/>
      <c r="J353" s="100" t="str">
        <f>IF('Employee Info'!AQ352="","",'Employee Info'!AQ352)</f>
        <v/>
      </c>
      <c r="K353" s="100" t="str">
        <f>IF('Employee Info'!AR352="","",'Employee Info'!AR352)</f>
        <v/>
      </c>
      <c r="L353" s="100" t="str">
        <f>IF('Employee Info'!AS352="","",'Employee Info'!AS352)</f>
        <v/>
      </c>
      <c r="M353" s="100" t="str">
        <f>IF('Employee Info'!AT352="","",'Employee Info'!AT352)</f>
        <v/>
      </c>
      <c r="N353" s="101" t="str">
        <f>IF('Employee Info'!K352="","",'Employee Info'!K352)</f>
        <v/>
      </c>
      <c r="O353" s="100" t="str">
        <f>IF('Employee Info'!AK352="","",'Employee Info'!AK352)</f>
        <v/>
      </c>
      <c r="P353" s="100" t="str">
        <f>IF('Employee Info'!AL352="","",'Employee Info'!AL352)</f>
        <v/>
      </c>
      <c r="Q353" s="67" t="b">
        <f t="shared" si="5"/>
        <v>0</v>
      </c>
    </row>
    <row r="354" spans="1:17" ht="13.5" hidden="1">
      <c r="A354" s="64" t="str">
        <f>IF('Employee Info'!D353="","",'Employee Info'!D353)</f>
        <v/>
      </c>
      <c r="B354" s="100" t="str">
        <f>IF('Employee Info'!B353="","",'Employee Info'!B353)</f>
        <v/>
      </c>
      <c r="C354" s="100" t="str">
        <f>IF('Employee Info'!C353="","",'Employee Info'!C353)</f>
        <v/>
      </c>
      <c r="D354" s="100" t="str">
        <f>IF('Employee Info'!A353="","",'Employee Info'!A353)</f>
        <v/>
      </c>
      <c r="E354" s="100"/>
      <c r="F354" s="101" t="str">
        <f>IF('Employee Info'!E353="","",'Employee Info'!E353)</f>
        <v/>
      </c>
      <c r="G354" s="100" t="str">
        <f>IF('Employee Info'!F353="","",'Employee Info'!F353)</f>
        <v/>
      </c>
      <c r="H354" s="100" t="str">
        <f>IF('Employee Info'!AP353="","",'Employee Info'!AP353)</f>
        <v/>
      </c>
      <c r="I354" s="100"/>
      <c r="J354" s="100" t="str">
        <f>IF('Employee Info'!AQ353="","",'Employee Info'!AQ353)</f>
        <v/>
      </c>
      <c r="K354" s="100" t="str">
        <f>IF('Employee Info'!AR353="","",'Employee Info'!AR353)</f>
        <v/>
      </c>
      <c r="L354" s="100" t="str">
        <f>IF('Employee Info'!AS353="","",'Employee Info'!AS353)</f>
        <v/>
      </c>
      <c r="M354" s="100" t="str">
        <f>IF('Employee Info'!AT353="","",'Employee Info'!AT353)</f>
        <v/>
      </c>
      <c r="N354" s="101" t="str">
        <f>IF('Employee Info'!K353="","",'Employee Info'!K353)</f>
        <v/>
      </c>
      <c r="O354" s="100" t="str">
        <f>IF('Employee Info'!AK353="","",'Employee Info'!AK353)</f>
        <v/>
      </c>
      <c r="P354" s="100" t="str">
        <f>IF('Employee Info'!AL353="","",'Employee Info'!AL353)</f>
        <v/>
      </c>
      <c r="Q354" s="67" t="b">
        <f t="shared" si="5"/>
        <v>0</v>
      </c>
    </row>
    <row r="355" spans="1:17" ht="13.5" hidden="1">
      <c r="A355" s="64" t="str">
        <f>IF('Employee Info'!D354="","",'Employee Info'!D354)</f>
        <v/>
      </c>
      <c r="B355" s="100" t="str">
        <f>IF('Employee Info'!B354="","",'Employee Info'!B354)</f>
        <v/>
      </c>
      <c r="C355" s="100" t="str">
        <f>IF('Employee Info'!C354="","",'Employee Info'!C354)</f>
        <v/>
      </c>
      <c r="D355" s="100" t="str">
        <f>IF('Employee Info'!A354="","",'Employee Info'!A354)</f>
        <v/>
      </c>
      <c r="E355" s="100"/>
      <c r="F355" s="101" t="str">
        <f>IF('Employee Info'!E354="","",'Employee Info'!E354)</f>
        <v/>
      </c>
      <c r="G355" s="100" t="str">
        <f>IF('Employee Info'!F354="","",'Employee Info'!F354)</f>
        <v/>
      </c>
      <c r="H355" s="100" t="str">
        <f>IF('Employee Info'!AP354="","",'Employee Info'!AP354)</f>
        <v/>
      </c>
      <c r="I355" s="100"/>
      <c r="J355" s="100" t="str">
        <f>IF('Employee Info'!AQ354="","",'Employee Info'!AQ354)</f>
        <v/>
      </c>
      <c r="K355" s="100" t="str">
        <f>IF('Employee Info'!AR354="","",'Employee Info'!AR354)</f>
        <v/>
      </c>
      <c r="L355" s="100" t="str">
        <f>IF('Employee Info'!AS354="","",'Employee Info'!AS354)</f>
        <v/>
      </c>
      <c r="M355" s="100" t="str">
        <f>IF('Employee Info'!AT354="","",'Employee Info'!AT354)</f>
        <v/>
      </c>
      <c r="N355" s="101" t="str">
        <f>IF('Employee Info'!K354="","",'Employee Info'!K354)</f>
        <v/>
      </c>
      <c r="O355" s="100" t="str">
        <f>IF('Employee Info'!AK354="","",'Employee Info'!AK354)</f>
        <v/>
      </c>
      <c r="P355" s="100" t="str">
        <f>IF('Employee Info'!AL354="","",'Employee Info'!AL354)</f>
        <v/>
      </c>
      <c r="Q355" s="67" t="b">
        <f t="shared" si="5"/>
        <v>0</v>
      </c>
    </row>
    <row r="356" spans="1:17" ht="13.5" hidden="1">
      <c r="A356" s="64" t="str">
        <f>IF('Employee Info'!D355="","",'Employee Info'!D355)</f>
        <v/>
      </c>
      <c r="B356" s="100" t="str">
        <f>IF('Employee Info'!B355="","",'Employee Info'!B355)</f>
        <v/>
      </c>
      <c r="C356" s="100" t="str">
        <f>IF('Employee Info'!C355="","",'Employee Info'!C355)</f>
        <v/>
      </c>
      <c r="D356" s="100" t="str">
        <f>IF('Employee Info'!A355="","",'Employee Info'!A355)</f>
        <v/>
      </c>
      <c r="E356" s="100"/>
      <c r="F356" s="101" t="str">
        <f>IF('Employee Info'!E355="","",'Employee Info'!E355)</f>
        <v/>
      </c>
      <c r="G356" s="100" t="str">
        <f>IF('Employee Info'!F355="","",'Employee Info'!F355)</f>
        <v/>
      </c>
      <c r="H356" s="100" t="str">
        <f>IF('Employee Info'!AP355="","",'Employee Info'!AP355)</f>
        <v/>
      </c>
      <c r="I356" s="100"/>
      <c r="J356" s="100" t="str">
        <f>IF('Employee Info'!AQ355="","",'Employee Info'!AQ355)</f>
        <v/>
      </c>
      <c r="K356" s="100" t="str">
        <f>IF('Employee Info'!AR355="","",'Employee Info'!AR355)</f>
        <v/>
      </c>
      <c r="L356" s="100" t="str">
        <f>IF('Employee Info'!AS355="","",'Employee Info'!AS355)</f>
        <v/>
      </c>
      <c r="M356" s="100" t="str">
        <f>IF('Employee Info'!AT355="","",'Employee Info'!AT355)</f>
        <v/>
      </c>
      <c r="N356" s="101" t="str">
        <f>IF('Employee Info'!K355="","",'Employee Info'!K355)</f>
        <v/>
      </c>
      <c r="O356" s="100" t="str">
        <f>IF('Employee Info'!AK355="","",'Employee Info'!AK355)</f>
        <v/>
      </c>
      <c r="P356" s="100" t="str">
        <f>IF('Employee Info'!AL355="","",'Employee Info'!AL355)</f>
        <v/>
      </c>
      <c r="Q356" s="67" t="b">
        <f t="shared" si="5"/>
        <v>0</v>
      </c>
    </row>
    <row r="357" spans="1:17" ht="13.5" hidden="1">
      <c r="A357" s="64" t="str">
        <f>IF('Employee Info'!D356="","",'Employee Info'!D356)</f>
        <v/>
      </c>
      <c r="B357" s="100" t="str">
        <f>IF('Employee Info'!B356="","",'Employee Info'!B356)</f>
        <v/>
      </c>
      <c r="C357" s="100" t="str">
        <f>IF('Employee Info'!C356="","",'Employee Info'!C356)</f>
        <v/>
      </c>
      <c r="D357" s="100" t="str">
        <f>IF('Employee Info'!A356="","",'Employee Info'!A356)</f>
        <v/>
      </c>
      <c r="E357" s="100"/>
      <c r="F357" s="101" t="str">
        <f>IF('Employee Info'!E356="","",'Employee Info'!E356)</f>
        <v/>
      </c>
      <c r="G357" s="100" t="str">
        <f>IF('Employee Info'!F356="","",'Employee Info'!F356)</f>
        <v/>
      </c>
      <c r="H357" s="100" t="str">
        <f>IF('Employee Info'!AP356="","",'Employee Info'!AP356)</f>
        <v/>
      </c>
      <c r="I357" s="100"/>
      <c r="J357" s="100" t="str">
        <f>IF('Employee Info'!AQ356="","",'Employee Info'!AQ356)</f>
        <v/>
      </c>
      <c r="K357" s="100" t="str">
        <f>IF('Employee Info'!AR356="","",'Employee Info'!AR356)</f>
        <v/>
      </c>
      <c r="L357" s="100" t="str">
        <f>IF('Employee Info'!AS356="","",'Employee Info'!AS356)</f>
        <v/>
      </c>
      <c r="M357" s="100" t="str">
        <f>IF('Employee Info'!AT356="","",'Employee Info'!AT356)</f>
        <v/>
      </c>
      <c r="N357" s="101" t="str">
        <f>IF('Employee Info'!K356="","",'Employee Info'!K356)</f>
        <v/>
      </c>
      <c r="O357" s="100" t="str">
        <f>IF('Employee Info'!AK356="","",'Employee Info'!AK356)</f>
        <v/>
      </c>
      <c r="P357" s="100" t="str">
        <f>IF('Employee Info'!AL356="","",'Employee Info'!AL356)</f>
        <v/>
      </c>
      <c r="Q357" s="67" t="b">
        <f t="shared" si="5"/>
        <v>0</v>
      </c>
    </row>
    <row r="358" spans="1:17" ht="13.5" hidden="1">
      <c r="A358" s="64" t="str">
        <f>IF('Employee Info'!D357="","",'Employee Info'!D357)</f>
        <v/>
      </c>
      <c r="B358" s="100" t="str">
        <f>IF('Employee Info'!B357="","",'Employee Info'!B357)</f>
        <v/>
      </c>
      <c r="C358" s="100" t="str">
        <f>IF('Employee Info'!C357="","",'Employee Info'!C357)</f>
        <v/>
      </c>
      <c r="D358" s="100" t="str">
        <f>IF('Employee Info'!A357="","",'Employee Info'!A357)</f>
        <v/>
      </c>
      <c r="E358" s="100"/>
      <c r="F358" s="101" t="str">
        <f>IF('Employee Info'!E357="","",'Employee Info'!E357)</f>
        <v/>
      </c>
      <c r="G358" s="100" t="str">
        <f>IF('Employee Info'!F357="","",'Employee Info'!F357)</f>
        <v/>
      </c>
      <c r="H358" s="100" t="str">
        <f>IF('Employee Info'!AP357="","",'Employee Info'!AP357)</f>
        <v/>
      </c>
      <c r="I358" s="100"/>
      <c r="J358" s="100" t="str">
        <f>IF('Employee Info'!AQ357="","",'Employee Info'!AQ357)</f>
        <v/>
      </c>
      <c r="K358" s="100" t="str">
        <f>IF('Employee Info'!AR357="","",'Employee Info'!AR357)</f>
        <v/>
      </c>
      <c r="L358" s="100" t="str">
        <f>IF('Employee Info'!AS357="","",'Employee Info'!AS357)</f>
        <v/>
      </c>
      <c r="M358" s="100" t="str">
        <f>IF('Employee Info'!AT357="","",'Employee Info'!AT357)</f>
        <v/>
      </c>
      <c r="N358" s="101" t="str">
        <f>IF('Employee Info'!K357="","",'Employee Info'!K357)</f>
        <v/>
      </c>
      <c r="O358" s="100" t="str">
        <f>IF('Employee Info'!AK357="","",'Employee Info'!AK357)</f>
        <v/>
      </c>
      <c r="P358" s="100" t="str">
        <f>IF('Employee Info'!AL357="","",'Employee Info'!AL357)</f>
        <v/>
      </c>
      <c r="Q358" s="67" t="b">
        <f t="shared" si="5"/>
        <v>0</v>
      </c>
    </row>
    <row r="359" spans="1:17" ht="13.5" hidden="1">
      <c r="A359" s="64" t="str">
        <f>IF('Employee Info'!D358="","",'Employee Info'!D358)</f>
        <v/>
      </c>
      <c r="B359" s="100" t="str">
        <f>IF('Employee Info'!B358="","",'Employee Info'!B358)</f>
        <v/>
      </c>
      <c r="C359" s="100" t="str">
        <f>IF('Employee Info'!C358="","",'Employee Info'!C358)</f>
        <v/>
      </c>
      <c r="D359" s="100" t="str">
        <f>IF('Employee Info'!A358="","",'Employee Info'!A358)</f>
        <v/>
      </c>
      <c r="E359" s="100"/>
      <c r="F359" s="101" t="str">
        <f>IF('Employee Info'!E358="","",'Employee Info'!E358)</f>
        <v/>
      </c>
      <c r="G359" s="100" t="str">
        <f>IF('Employee Info'!F358="","",'Employee Info'!F358)</f>
        <v/>
      </c>
      <c r="H359" s="100" t="str">
        <f>IF('Employee Info'!AP358="","",'Employee Info'!AP358)</f>
        <v/>
      </c>
      <c r="I359" s="100"/>
      <c r="J359" s="100" t="str">
        <f>IF('Employee Info'!AQ358="","",'Employee Info'!AQ358)</f>
        <v/>
      </c>
      <c r="K359" s="100" t="str">
        <f>IF('Employee Info'!AR358="","",'Employee Info'!AR358)</f>
        <v/>
      </c>
      <c r="L359" s="100" t="str">
        <f>IF('Employee Info'!AS358="","",'Employee Info'!AS358)</f>
        <v/>
      </c>
      <c r="M359" s="100" t="str">
        <f>IF('Employee Info'!AT358="","",'Employee Info'!AT358)</f>
        <v/>
      </c>
      <c r="N359" s="101" t="str">
        <f>IF('Employee Info'!K358="","",'Employee Info'!K358)</f>
        <v/>
      </c>
      <c r="O359" s="100" t="str">
        <f>IF('Employee Info'!AK358="","",'Employee Info'!AK358)</f>
        <v/>
      </c>
      <c r="P359" s="100" t="str">
        <f>IF('Employee Info'!AL358="","",'Employee Info'!AL358)</f>
        <v/>
      </c>
      <c r="Q359" s="67" t="b">
        <f t="shared" si="5"/>
        <v>0</v>
      </c>
    </row>
    <row r="360" spans="1:17" ht="13.5" hidden="1">
      <c r="A360" s="64" t="str">
        <f>IF('Employee Info'!D359="","",'Employee Info'!D359)</f>
        <v/>
      </c>
      <c r="B360" s="100" t="str">
        <f>IF('Employee Info'!B359="","",'Employee Info'!B359)</f>
        <v/>
      </c>
      <c r="C360" s="100" t="str">
        <f>IF('Employee Info'!C359="","",'Employee Info'!C359)</f>
        <v/>
      </c>
      <c r="D360" s="100" t="str">
        <f>IF('Employee Info'!A359="","",'Employee Info'!A359)</f>
        <v/>
      </c>
      <c r="E360" s="100"/>
      <c r="F360" s="101" t="str">
        <f>IF('Employee Info'!E359="","",'Employee Info'!E359)</f>
        <v/>
      </c>
      <c r="G360" s="100" t="str">
        <f>IF('Employee Info'!F359="","",'Employee Info'!F359)</f>
        <v/>
      </c>
      <c r="H360" s="100" t="str">
        <f>IF('Employee Info'!AP359="","",'Employee Info'!AP359)</f>
        <v/>
      </c>
      <c r="I360" s="100"/>
      <c r="J360" s="100" t="str">
        <f>IF('Employee Info'!AQ359="","",'Employee Info'!AQ359)</f>
        <v/>
      </c>
      <c r="K360" s="100" t="str">
        <f>IF('Employee Info'!AR359="","",'Employee Info'!AR359)</f>
        <v/>
      </c>
      <c r="L360" s="100" t="str">
        <f>IF('Employee Info'!AS359="","",'Employee Info'!AS359)</f>
        <v/>
      </c>
      <c r="M360" s="100" t="str">
        <f>IF('Employee Info'!AT359="","",'Employee Info'!AT359)</f>
        <v/>
      </c>
      <c r="N360" s="101" t="str">
        <f>IF('Employee Info'!K359="","",'Employee Info'!K359)</f>
        <v/>
      </c>
      <c r="O360" s="100" t="str">
        <f>IF('Employee Info'!AK359="","",'Employee Info'!AK359)</f>
        <v/>
      </c>
      <c r="P360" s="100" t="str">
        <f>IF('Employee Info'!AL359="","",'Employee Info'!AL359)</f>
        <v/>
      </c>
      <c r="Q360" s="67" t="b">
        <f t="shared" si="5"/>
        <v>0</v>
      </c>
    </row>
    <row r="361" spans="1:17" ht="13.5" hidden="1">
      <c r="A361" s="64" t="str">
        <f>IF('Employee Info'!D360="","",'Employee Info'!D360)</f>
        <v/>
      </c>
      <c r="B361" s="100" t="str">
        <f>IF('Employee Info'!B360="","",'Employee Info'!B360)</f>
        <v/>
      </c>
      <c r="C361" s="100" t="str">
        <f>IF('Employee Info'!C360="","",'Employee Info'!C360)</f>
        <v/>
      </c>
      <c r="D361" s="100" t="str">
        <f>IF('Employee Info'!A360="","",'Employee Info'!A360)</f>
        <v/>
      </c>
      <c r="E361" s="100"/>
      <c r="F361" s="101" t="str">
        <f>IF('Employee Info'!E360="","",'Employee Info'!E360)</f>
        <v/>
      </c>
      <c r="G361" s="100" t="str">
        <f>IF('Employee Info'!F360="","",'Employee Info'!F360)</f>
        <v/>
      </c>
      <c r="H361" s="100" t="str">
        <f>IF('Employee Info'!AP360="","",'Employee Info'!AP360)</f>
        <v/>
      </c>
      <c r="I361" s="100"/>
      <c r="J361" s="100" t="str">
        <f>IF('Employee Info'!AQ360="","",'Employee Info'!AQ360)</f>
        <v/>
      </c>
      <c r="K361" s="100" t="str">
        <f>IF('Employee Info'!AR360="","",'Employee Info'!AR360)</f>
        <v/>
      </c>
      <c r="L361" s="100" t="str">
        <f>IF('Employee Info'!AS360="","",'Employee Info'!AS360)</f>
        <v/>
      </c>
      <c r="M361" s="100" t="str">
        <f>IF('Employee Info'!AT360="","",'Employee Info'!AT360)</f>
        <v/>
      </c>
      <c r="N361" s="101" t="str">
        <f>IF('Employee Info'!K360="","",'Employee Info'!K360)</f>
        <v/>
      </c>
      <c r="O361" s="100" t="str">
        <f>IF('Employee Info'!AK360="","",'Employee Info'!AK360)</f>
        <v/>
      </c>
      <c r="P361" s="100" t="str">
        <f>IF('Employee Info'!AL360="","",'Employee Info'!AL360)</f>
        <v/>
      </c>
      <c r="Q361" s="67" t="b">
        <f t="shared" si="5"/>
        <v>0</v>
      </c>
    </row>
    <row r="362" spans="1:17" ht="13.5" hidden="1">
      <c r="A362" s="64" t="str">
        <f>IF('Employee Info'!D361="","",'Employee Info'!D361)</f>
        <v/>
      </c>
      <c r="B362" s="100" t="str">
        <f>IF('Employee Info'!B361="","",'Employee Info'!B361)</f>
        <v/>
      </c>
      <c r="C362" s="100" t="str">
        <f>IF('Employee Info'!C361="","",'Employee Info'!C361)</f>
        <v/>
      </c>
      <c r="D362" s="100" t="str">
        <f>IF('Employee Info'!A361="","",'Employee Info'!A361)</f>
        <v/>
      </c>
      <c r="E362" s="100"/>
      <c r="F362" s="101" t="str">
        <f>IF('Employee Info'!E361="","",'Employee Info'!E361)</f>
        <v/>
      </c>
      <c r="G362" s="100" t="str">
        <f>IF('Employee Info'!F361="","",'Employee Info'!F361)</f>
        <v/>
      </c>
      <c r="H362" s="100" t="str">
        <f>IF('Employee Info'!AP361="","",'Employee Info'!AP361)</f>
        <v/>
      </c>
      <c r="I362" s="100"/>
      <c r="J362" s="100" t="str">
        <f>IF('Employee Info'!AQ361="","",'Employee Info'!AQ361)</f>
        <v/>
      </c>
      <c r="K362" s="100" t="str">
        <f>IF('Employee Info'!AR361="","",'Employee Info'!AR361)</f>
        <v/>
      </c>
      <c r="L362" s="100" t="str">
        <f>IF('Employee Info'!AS361="","",'Employee Info'!AS361)</f>
        <v/>
      </c>
      <c r="M362" s="100" t="str">
        <f>IF('Employee Info'!AT361="","",'Employee Info'!AT361)</f>
        <v/>
      </c>
      <c r="N362" s="101" t="str">
        <f>IF('Employee Info'!K361="","",'Employee Info'!K361)</f>
        <v/>
      </c>
      <c r="O362" s="100" t="str">
        <f>IF('Employee Info'!AK361="","",'Employee Info'!AK361)</f>
        <v/>
      </c>
      <c r="P362" s="100" t="str">
        <f>IF('Employee Info'!AL361="","",'Employee Info'!AL361)</f>
        <v/>
      </c>
      <c r="Q362" s="67" t="b">
        <f t="shared" si="5"/>
        <v>0</v>
      </c>
    </row>
    <row r="363" spans="1:17" ht="13.5" hidden="1">
      <c r="A363" s="64" t="str">
        <f>IF('Employee Info'!D362="","",'Employee Info'!D362)</f>
        <v/>
      </c>
      <c r="B363" s="100" t="str">
        <f>IF('Employee Info'!B362="","",'Employee Info'!B362)</f>
        <v/>
      </c>
      <c r="C363" s="100" t="str">
        <f>IF('Employee Info'!C362="","",'Employee Info'!C362)</f>
        <v/>
      </c>
      <c r="D363" s="100" t="str">
        <f>IF('Employee Info'!A362="","",'Employee Info'!A362)</f>
        <v/>
      </c>
      <c r="E363" s="100"/>
      <c r="F363" s="101" t="str">
        <f>IF('Employee Info'!E362="","",'Employee Info'!E362)</f>
        <v/>
      </c>
      <c r="G363" s="100" t="str">
        <f>IF('Employee Info'!F362="","",'Employee Info'!F362)</f>
        <v/>
      </c>
      <c r="H363" s="100" t="str">
        <f>IF('Employee Info'!AP362="","",'Employee Info'!AP362)</f>
        <v/>
      </c>
      <c r="I363" s="100"/>
      <c r="J363" s="100" t="str">
        <f>IF('Employee Info'!AQ362="","",'Employee Info'!AQ362)</f>
        <v/>
      </c>
      <c r="K363" s="100" t="str">
        <f>IF('Employee Info'!AR362="","",'Employee Info'!AR362)</f>
        <v/>
      </c>
      <c r="L363" s="100" t="str">
        <f>IF('Employee Info'!AS362="","",'Employee Info'!AS362)</f>
        <v/>
      </c>
      <c r="M363" s="100" t="str">
        <f>IF('Employee Info'!AT362="","",'Employee Info'!AT362)</f>
        <v/>
      </c>
      <c r="N363" s="101" t="str">
        <f>IF('Employee Info'!K362="","",'Employee Info'!K362)</f>
        <v/>
      </c>
      <c r="O363" s="100" t="str">
        <f>IF('Employee Info'!AK362="","",'Employee Info'!AK362)</f>
        <v/>
      </c>
      <c r="P363" s="100" t="str">
        <f>IF('Employee Info'!AL362="","",'Employee Info'!AL362)</f>
        <v/>
      </c>
      <c r="Q363" s="67" t="b">
        <f t="shared" si="5"/>
        <v>0</v>
      </c>
    </row>
    <row r="364" spans="1:17" ht="13.5" hidden="1">
      <c r="A364" s="64" t="str">
        <f>IF('Employee Info'!D363="","",'Employee Info'!D363)</f>
        <v/>
      </c>
      <c r="B364" s="100" t="str">
        <f>IF('Employee Info'!B363="","",'Employee Info'!B363)</f>
        <v/>
      </c>
      <c r="C364" s="100" t="str">
        <f>IF('Employee Info'!C363="","",'Employee Info'!C363)</f>
        <v/>
      </c>
      <c r="D364" s="100" t="str">
        <f>IF('Employee Info'!A363="","",'Employee Info'!A363)</f>
        <v/>
      </c>
      <c r="E364" s="100"/>
      <c r="F364" s="101" t="str">
        <f>IF('Employee Info'!E363="","",'Employee Info'!E363)</f>
        <v/>
      </c>
      <c r="G364" s="100" t="str">
        <f>IF('Employee Info'!F363="","",'Employee Info'!F363)</f>
        <v/>
      </c>
      <c r="H364" s="100" t="str">
        <f>IF('Employee Info'!AP363="","",'Employee Info'!AP363)</f>
        <v/>
      </c>
      <c r="I364" s="100"/>
      <c r="J364" s="100" t="str">
        <f>IF('Employee Info'!AQ363="","",'Employee Info'!AQ363)</f>
        <v/>
      </c>
      <c r="K364" s="100" t="str">
        <f>IF('Employee Info'!AR363="","",'Employee Info'!AR363)</f>
        <v/>
      </c>
      <c r="L364" s="100" t="str">
        <f>IF('Employee Info'!AS363="","",'Employee Info'!AS363)</f>
        <v/>
      </c>
      <c r="M364" s="100" t="str">
        <f>IF('Employee Info'!AT363="","",'Employee Info'!AT363)</f>
        <v/>
      </c>
      <c r="N364" s="101" t="str">
        <f>IF('Employee Info'!K363="","",'Employee Info'!K363)</f>
        <v/>
      </c>
      <c r="O364" s="100" t="str">
        <f>IF('Employee Info'!AK363="","",'Employee Info'!AK363)</f>
        <v/>
      </c>
      <c r="P364" s="100" t="str">
        <f>IF('Employee Info'!AL363="","",'Employee Info'!AL363)</f>
        <v/>
      </c>
      <c r="Q364" s="67" t="b">
        <f t="shared" si="5"/>
        <v>0</v>
      </c>
    </row>
    <row r="365" spans="1:17" ht="13.5" hidden="1">
      <c r="A365" s="64" t="str">
        <f>IF('Employee Info'!D364="","",'Employee Info'!D364)</f>
        <v/>
      </c>
      <c r="B365" s="100" t="str">
        <f>IF('Employee Info'!B364="","",'Employee Info'!B364)</f>
        <v/>
      </c>
      <c r="C365" s="100" t="str">
        <f>IF('Employee Info'!C364="","",'Employee Info'!C364)</f>
        <v/>
      </c>
      <c r="D365" s="100" t="str">
        <f>IF('Employee Info'!A364="","",'Employee Info'!A364)</f>
        <v/>
      </c>
      <c r="E365" s="100"/>
      <c r="F365" s="101" t="str">
        <f>IF('Employee Info'!E364="","",'Employee Info'!E364)</f>
        <v/>
      </c>
      <c r="G365" s="100" t="str">
        <f>IF('Employee Info'!F364="","",'Employee Info'!F364)</f>
        <v/>
      </c>
      <c r="H365" s="100" t="str">
        <f>IF('Employee Info'!AP364="","",'Employee Info'!AP364)</f>
        <v/>
      </c>
      <c r="I365" s="100"/>
      <c r="J365" s="100" t="str">
        <f>IF('Employee Info'!AQ364="","",'Employee Info'!AQ364)</f>
        <v/>
      </c>
      <c r="K365" s="100" t="str">
        <f>IF('Employee Info'!AR364="","",'Employee Info'!AR364)</f>
        <v/>
      </c>
      <c r="L365" s="100" t="str">
        <f>IF('Employee Info'!AS364="","",'Employee Info'!AS364)</f>
        <v/>
      </c>
      <c r="M365" s="100" t="str">
        <f>IF('Employee Info'!AT364="","",'Employee Info'!AT364)</f>
        <v/>
      </c>
      <c r="N365" s="101" t="str">
        <f>IF('Employee Info'!K364="","",'Employee Info'!K364)</f>
        <v/>
      </c>
      <c r="O365" s="100" t="str">
        <f>IF('Employee Info'!AK364="","",'Employee Info'!AK364)</f>
        <v/>
      </c>
      <c r="P365" s="100" t="str">
        <f>IF('Employee Info'!AL364="","",'Employee Info'!AL364)</f>
        <v/>
      </c>
      <c r="Q365" s="67" t="b">
        <f t="shared" si="5"/>
        <v>0</v>
      </c>
    </row>
    <row r="366" spans="1:17" ht="13.5" hidden="1">
      <c r="A366" s="64" t="str">
        <f>IF('Employee Info'!D365="","",'Employee Info'!D365)</f>
        <v/>
      </c>
      <c r="B366" s="100" t="str">
        <f>IF('Employee Info'!B365="","",'Employee Info'!B365)</f>
        <v/>
      </c>
      <c r="C366" s="100" t="str">
        <f>IF('Employee Info'!C365="","",'Employee Info'!C365)</f>
        <v/>
      </c>
      <c r="D366" s="100" t="str">
        <f>IF('Employee Info'!A365="","",'Employee Info'!A365)</f>
        <v/>
      </c>
      <c r="E366" s="100"/>
      <c r="F366" s="101" t="str">
        <f>IF('Employee Info'!E365="","",'Employee Info'!E365)</f>
        <v/>
      </c>
      <c r="G366" s="100" t="str">
        <f>IF('Employee Info'!F365="","",'Employee Info'!F365)</f>
        <v/>
      </c>
      <c r="H366" s="100" t="str">
        <f>IF('Employee Info'!AP365="","",'Employee Info'!AP365)</f>
        <v/>
      </c>
      <c r="I366" s="100"/>
      <c r="J366" s="100" t="str">
        <f>IF('Employee Info'!AQ365="","",'Employee Info'!AQ365)</f>
        <v/>
      </c>
      <c r="K366" s="100" t="str">
        <f>IF('Employee Info'!AR365="","",'Employee Info'!AR365)</f>
        <v/>
      </c>
      <c r="L366" s="100" t="str">
        <f>IF('Employee Info'!AS365="","",'Employee Info'!AS365)</f>
        <v/>
      </c>
      <c r="M366" s="100" t="str">
        <f>IF('Employee Info'!AT365="","",'Employee Info'!AT365)</f>
        <v/>
      </c>
      <c r="N366" s="101" t="str">
        <f>IF('Employee Info'!K365="","",'Employee Info'!K365)</f>
        <v/>
      </c>
      <c r="O366" s="100" t="str">
        <f>IF('Employee Info'!AK365="","",'Employee Info'!AK365)</f>
        <v/>
      </c>
      <c r="P366" s="100" t="str">
        <f>IF('Employee Info'!AL365="","",'Employee Info'!AL365)</f>
        <v/>
      </c>
      <c r="Q366" s="67" t="b">
        <f t="shared" si="5"/>
        <v>0</v>
      </c>
    </row>
    <row r="367" spans="1:17" ht="13.5" hidden="1">
      <c r="A367" s="64" t="str">
        <f>IF('Employee Info'!D366="","",'Employee Info'!D366)</f>
        <v/>
      </c>
      <c r="B367" s="100" t="str">
        <f>IF('Employee Info'!B366="","",'Employee Info'!B366)</f>
        <v/>
      </c>
      <c r="C367" s="100" t="str">
        <f>IF('Employee Info'!C366="","",'Employee Info'!C366)</f>
        <v/>
      </c>
      <c r="D367" s="100" t="str">
        <f>IF('Employee Info'!A366="","",'Employee Info'!A366)</f>
        <v/>
      </c>
      <c r="E367" s="100"/>
      <c r="F367" s="101" t="str">
        <f>IF('Employee Info'!E366="","",'Employee Info'!E366)</f>
        <v/>
      </c>
      <c r="G367" s="100" t="str">
        <f>IF('Employee Info'!F366="","",'Employee Info'!F366)</f>
        <v/>
      </c>
      <c r="H367" s="100" t="str">
        <f>IF('Employee Info'!AP366="","",'Employee Info'!AP366)</f>
        <v/>
      </c>
      <c r="I367" s="100"/>
      <c r="J367" s="100" t="str">
        <f>IF('Employee Info'!AQ366="","",'Employee Info'!AQ366)</f>
        <v/>
      </c>
      <c r="K367" s="100" t="str">
        <f>IF('Employee Info'!AR366="","",'Employee Info'!AR366)</f>
        <v/>
      </c>
      <c r="L367" s="100" t="str">
        <f>IF('Employee Info'!AS366="","",'Employee Info'!AS366)</f>
        <v/>
      </c>
      <c r="M367" s="100" t="str">
        <f>IF('Employee Info'!AT366="","",'Employee Info'!AT366)</f>
        <v/>
      </c>
      <c r="N367" s="101" t="str">
        <f>IF('Employee Info'!K366="","",'Employee Info'!K366)</f>
        <v/>
      </c>
      <c r="O367" s="100" t="str">
        <f>IF('Employee Info'!AK366="","",'Employee Info'!AK366)</f>
        <v/>
      </c>
      <c r="P367" s="100" t="str">
        <f>IF('Employee Info'!AL366="","",'Employee Info'!AL366)</f>
        <v/>
      </c>
      <c r="Q367" s="67" t="b">
        <f t="shared" si="5"/>
        <v>0</v>
      </c>
    </row>
    <row r="368" spans="1:17" ht="13.5" hidden="1">
      <c r="A368" s="64" t="str">
        <f>IF('Employee Info'!D367="","",'Employee Info'!D367)</f>
        <v/>
      </c>
      <c r="B368" s="100" t="str">
        <f>IF('Employee Info'!B367="","",'Employee Info'!B367)</f>
        <v/>
      </c>
      <c r="C368" s="100" t="str">
        <f>IF('Employee Info'!C367="","",'Employee Info'!C367)</f>
        <v/>
      </c>
      <c r="D368" s="100" t="str">
        <f>IF('Employee Info'!A367="","",'Employee Info'!A367)</f>
        <v/>
      </c>
      <c r="E368" s="100"/>
      <c r="F368" s="101" t="str">
        <f>IF('Employee Info'!E367="","",'Employee Info'!E367)</f>
        <v/>
      </c>
      <c r="G368" s="100" t="str">
        <f>IF('Employee Info'!F367="","",'Employee Info'!F367)</f>
        <v/>
      </c>
      <c r="H368" s="100" t="str">
        <f>IF('Employee Info'!AP367="","",'Employee Info'!AP367)</f>
        <v/>
      </c>
      <c r="I368" s="100"/>
      <c r="J368" s="100" t="str">
        <f>IF('Employee Info'!AQ367="","",'Employee Info'!AQ367)</f>
        <v/>
      </c>
      <c r="K368" s="100" t="str">
        <f>IF('Employee Info'!AR367="","",'Employee Info'!AR367)</f>
        <v/>
      </c>
      <c r="L368" s="100" t="str">
        <f>IF('Employee Info'!AS367="","",'Employee Info'!AS367)</f>
        <v/>
      </c>
      <c r="M368" s="100" t="str">
        <f>IF('Employee Info'!AT367="","",'Employee Info'!AT367)</f>
        <v/>
      </c>
      <c r="N368" s="101" t="str">
        <f>IF('Employee Info'!K367="","",'Employee Info'!K367)</f>
        <v/>
      </c>
      <c r="O368" s="100" t="str">
        <f>IF('Employee Info'!AK367="","",'Employee Info'!AK367)</f>
        <v/>
      </c>
      <c r="P368" s="100" t="str">
        <f>IF('Employee Info'!AL367="","",'Employee Info'!AL367)</f>
        <v/>
      </c>
      <c r="Q368" s="67" t="b">
        <f t="shared" si="5"/>
        <v>0</v>
      </c>
    </row>
    <row r="369" spans="1:17" ht="13.5" hidden="1">
      <c r="A369" s="64" t="str">
        <f>IF('Employee Info'!D368="","",'Employee Info'!D368)</f>
        <v/>
      </c>
      <c r="B369" s="100" t="str">
        <f>IF('Employee Info'!B368="","",'Employee Info'!B368)</f>
        <v/>
      </c>
      <c r="C369" s="100" t="str">
        <f>IF('Employee Info'!C368="","",'Employee Info'!C368)</f>
        <v/>
      </c>
      <c r="D369" s="100" t="str">
        <f>IF('Employee Info'!A368="","",'Employee Info'!A368)</f>
        <v/>
      </c>
      <c r="E369" s="100"/>
      <c r="F369" s="101" t="str">
        <f>IF('Employee Info'!E368="","",'Employee Info'!E368)</f>
        <v/>
      </c>
      <c r="G369" s="100" t="str">
        <f>IF('Employee Info'!F368="","",'Employee Info'!F368)</f>
        <v/>
      </c>
      <c r="H369" s="100" t="str">
        <f>IF('Employee Info'!AP368="","",'Employee Info'!AP368)</f>
        <v/>
      </c>
      <c r="I369" s="100"/>
      <c r="J369" s="100" t="str">
        <f>IF('Employee Info'!AQ368="","",'Employee Info'!AQ368)</f>
        <v/>
      </c>
      <c r="K369" s="100" t="str">
        <f>IF('Employee Info'!AR368="","",'Employee Info'!AR368)</f>
        <v/>
      </c>
      <c r="L369" s="100" t="str">
        <f>IF('Employee Info'!AS368="","",'Employee Info'!AS368)</f>
        <v/>
      </c>
      <c r="M369" s="100" t="str">
        <f>IF('Employee Info'!AT368="","",'Employee Info'!AT368)</f>
        <v/>
      </c>
      <c r="N369" s="101" t="str">
        <f>IF('Employee Info'!K368="","",'Employee Info'!K368)</f>
        <v/>
      </c>
      <c r="O369" s="100" t="str">
        <f>IF('Employee Info'!AK368="","",'Employee Info'!AK368)</f>
        <v/>
      </c>
      <c r="P369" s="100" t="str">
        <f>IF('Employee Info'!AL368="","",'Employee Info'!AL368)</f>
        <v/>
      </c>
      <c r="Q369" s="67" t="b">
        <f t="shared" si="5"/>
        <v>0</v>
      </c>
    </row>
    <row r="370" spans="1:17" ht="13.5" hidden="1">
      <c r="A370" s="64" t="str">
        <f>IF('Employee Info'!D369="","",'Employee Info'!D369)</f>
        <v/>
      </c>
      <c r="B370" s="100" t="str">
        <f>IF('Employee Info'!B369="","",'Employee Info'!B369)</f>
        <v/>
      </c>
      <c r="C370" s="100" t="str">
        <f>IF('Employee Info'!C369="","",'Employee Info'!C369)</f>
        <v/>
      </c>
      <c r="D370" s="100" t="str">
        <f>IF('Employee Info'!A369="","",'Employee Info'!A369)</f>
        <v/>
      </c>
      <c r="E370" s="100"/>
      <c r="F370" s="101" t="str">
        <f>IF('Employee Info'!E369="","",'Employee Info'!E369)</f>
        <v/>
      </c>
      <c r="G370" s="100" t="str">
        <f>IF('Employee Info'!F369="","",'Employee Info'!F369)</f>
        <v/>
      </c>
      <c r="H370" s="100" t="str">
        <f>IF('Employee Info'!AP369="","",'Employee Info'!AP369)</f>
        <v/>
      </c>
      <c r="I370" s="100"/>
      <c r="J370" s="100" t="str">
        <f>IF('Employee Info'!AQ369="","",'Employee Info'!AQ369)</f>
        <v/>
      </c>
      <c r="K370" s="100" t="str">
        <f>IF('Employee Info'!AR369="","",'Employee Info'!AR369)</f>
        <v/>
      </c>
      <c r="L370" s="100" t="str">
        <f>IF('Employee Info'!AS369="","",'Employee Info'!AS369)</f>
        <v/>
      </c>
      <c r="M370" s="100" t="str">
        <f>IF('Employee Info'!AT369="","",'Employee Info'!AT369)</f>
        <v/>
      </c>
      <c r="N370" s="101" t="str">
        <f>IF('Employee Info'!K369="","",'Employee Info'!K369)</f>
        <v/>
      </c>
      <c r="O370" s="100" t="str">
        <f>IF('Employee Info'!AK369="","",'Employee Info'!AK369)</f>
        <v/>
      </c>
      <c r="P370" s="100" t="str">
        <f>IF('Employee Info'!AL369="","",'Employee Info'!AL369)</f>
        <v/>
      </c>
      <c r="Q370" s="67" t="b">
        <f t="shared" si="5"/>
        <v>0</v>
      </c>
    </row>
    <row r="371" spans="1:17" ht="13.5" hidden="1">
      <c r="A371" s="64" t="str">
        <f>IF('Employee Info'!D370="","",'Employee Info'!D370)</f>
        <v/>
      </c>
      <c r="B371" s="100" t="str">
        <f>IF('Employee Info'!B370="","",'Employee Info'!B370)</f>
        <v/>
      </c>
      <c r="C371" s="100" t="str">
        <f>IF('Employee Info'!C370="","",'Employee Info'!C370)</f>
        <v/>
      </c>
      <c r="D371" s="100" t="str">
        <f>IF('Employee Info'!A370="","",'Employee Info'!A370)</f>
        <v/>
      </c>
      <c r="E371" s="100"/>
      <c r="F371" s="101" t="str">
        <f>IF('Employee Info'!E370="","",'Employee Info'!E370)</f>
        <v/>
      </c>
      <c r="G371" s="100" t="str">
        <f>IF('Employee Info'!F370="","",'Employee Info'!F370)</f>
        <v/>
      </c>
      <c r="H371" s="100" t="str">
        <f>IF('Employee Info'!AP370="","",'Employee Info'!AP370)</f>
        <v/>
      </c>
      <c r="I371" s="100"/>
      <c r="J371" s="100" t="str">
        <f>IF('Employee Info'!AQ370="","",'Employee Info'!AQ370)</f>
        <v/>
      </c>
      <c r="K371" s="100" t="str">
        <f>IF('Employee Info'!AR370="","",'Employee Info'!AR370)</f>
        <v/>
      </c>
      <c r="L371" s="100" t="str">
        <f>IF('Employee Info'!AS370="","",'Employee Info'!AS370)</f>
        <v/>
      </c>
      <c r="M371" s="100" t="str">
        <f>IF('Employee Info'!AT370="","",'Employee Info'!AT370)</f>
        <v/>
      </c>
      <c r="N371" s="101" t="str">
        <f>IF('Employee Info'!K370="","",'Employee Info'!K370)</f>
        <v/>
      </c>
      <c r="O371" s="100" t="str">
        <f>IF('Employee Info'!AK370="","",'Employee Info'!AK370)</f>
        <v/>
      </c>
      <c r="P371" s="100" t="str">
        <f>IF('Employee Info'!AL370="","",'Employee Info'!AL370)</f>
        <v/>
      </c>
      <c r="Q371" s="67" t="b">
        <f t="shared" si="5"/>
        <v>0</v>
      </c>
    </row>
    <row r="372" spans="1:17" ht="13.5" hidden="1">
      <c r="A372" s="64" t="str">
        <f>IF('Employee Info'!D371="","",'Employee Info'!D371)</f>
        <v/>
      </c>
      <c r="B372" s="100" t="str">
        <f>IF('Employee Info'!B371="","",'Employee Info'!B371)</f>
        <v/>
      </c>
      <c r="C372" s="100" t="str">
        <f>IF('Employee Info'!C371="","",'Employee Info'!C371)</f>
        <v/>
      </c>
      <c r="D372" s="100" t="str">
        <f>IF('Employee Info'!A371="","",'Employee Info'!A371)</f>
        <v/>
      </c>
      <c r="E372" s="100"/>
      <c r="F372" s="101" t="str">
        <f>IF('Employee Info'!E371="","",'Employee Info'!E371)</f>
        <v/>
      </c>
      <c r="G372" s="100" t="str">
        <f>IF('Employee Info'!F371="","",'Employee Info'!F371)</f>
        <v/>
      </c>
      <c r="H372" s="100" t="str">
        <f>IF('Employee Info'!AP371="","",'Employee Info'!AP371)</f>
        <v/>
      </c>
      <c r="I372" s="100"/>
      <c r="J372" s="100" t="str">
        <f>IF('Employee Info'!AQ371="","",'Employee Info'!AQ371)</f>
        <v/>
      </c>
      <c r="K372" s="100" t="str">
        <f>IF('Employee Info'!AR371="","",'Employee Info'!AR371)</f>
        <v/>
      </c>
      <c r="L372" s="100" t="str">
        <f>IF('Employee Info'!AS371="","",'Employee Info'!AS371)</f>
        <v/>
      </c>
      <c r="M372" s="100" t="str">
        <f>IF('Employee Info'!AT371="","",'Employee Info'!AT371)</f>
        <v/>
      </c>
      <c r="N372" s="101" t="str">
        <f>IF('Employee Info'!K371="","",'Employee Info'!K371)</f>
        <v/>
      </c>
      <c r="O372" s="100" t="str">
        <f>IF('Employee Info'!AK371="","",'Employee Info'!AK371)</f>
        <v/>
      </c>
      <c r="P372" s="100" t="str">
        <f>IF('Employee Info'!AL371="","",'Employee Info'!AL371)</f>
        <v/>
      </c>
      <c r="Q372" s="67" t="b">
        <f t="shared" si="5"/>
        <v>0</v>
      </c>
    </row>
    <row r="373" spans="1:17" ht="13.5" hidden="1">
      <c r="A373" s="64" t="str">
        <f>IF('Employee Info'!D372="","",'Employee Info'!D372)</f>
        <v/>
      </c>
      <c r="B373" s="100" t="str">
        <f>IF('Employee Info'!B372="","",'Employee Info'!B372)</f>
        <v/>
      </c>
      <c r="C373" s="100" t="str">
        <f>IF('Employee Info'!C372="","",'Employee Info'!C372)</f>
        <v/>
      </c>
      <c r="D373" s="100" t="str">
        <f>IF('Employee Info'!A372="","",'Employee Info'!A372)</f>
        <v/>
      </c>
      <c r="E373" s="100"/>
      <c r="F373" s="101" t="str">
        <f>IF('Employee Info'!E372="","",'Employee Info'!E372)</f>
        <v/>
      </c>
      <c r="G373" s="100" t="str">
        <f>IF('Employee Info'!F372="","",'Employee Info'!F372)</f>
        <v/>
      </c>
      <c r="H373" s="100" t="str">
        <f>IF('Employee Info'!AP372="","",'Employee Info'!AP372)</f>
        <v/>
      </c>
      <c r="I373" s="100"/>
      <c r="J373" s="100" t="str">
        <f>IF('Employee Info'!AQ372="","",'Employee Info'!AQ372)</f>
        <v/>
      </c>
      <c r="K373" s="100" t="str">
        <f>IF('Employee Info'!AR372="","",'Employee Info'!AR372)</f>
        <v/>
      </c>
      <c r="L373" s="100" t="str">
        <f>IF('Employee Info'!AS372="","",'Employee Info'!AS372)</f>
        <v/>
      </c>
      <c r="M373" s="100" t="str">
        <f>IF('Employee Info'!AT372="","",'Employee Info'!AT372)</f>
        <v/>
      </c>
      <c r="N373" s="101" t="str">
        <f>IF('Employee Info'!K372="","",'Employee Info'!K372)</f>
        <v/>
      </c>
      <c r="O373" s="100" t="str">
        <f>IF('Employee Info'!AK372="","",'Employee Info'!AK372)</f>
        <v/>
      </c>
      <c r="P373" s="100" t="str">
        <f>IF('Employee Info'!AL372="","",'Employee Info'!AL372)</f>
        <v/>
      </c>
      <c r="Q373" s="67" t="b">
        <f t="shared" si="5"/>
        <v>0</v>
      </c>
    </row>
    <row r="374" spans="1:17" ht="13.5" hidden="1">
      <c r="A374" s="64" t="str">
        <f>IF('Employee Info'!D373="","",'Employee Info'!D373)</f>
        <v/>
      </c>
      <c r="B374" s="100" t="str">
        <f>IF('Employee Info'!B373="","",'Employee Info'!B373)</f>
        <v/>
      </c>
      <c r="C374" s="100" t="str">
        <f>IF('Employee Info'!C373="","",'Employee Info'!C373)</f>
        <v/>
      </c>
      <c r="D374" s="100" t="str">
        <f>IF('Employee Info'!A373="","",'Employee Info'!A373)</f>
        <v/>
      </c>
      <c r="E374" s="100"/>
      <c r="F374" s="101" t="str">
        <f>IF('Employee Info'!E373="","",'Employee Info'!E373)</f>
        <v/>
      </c>
      <c r="G374" s="100" t="str">
        <f>IF('Employee Info'!F373="","",'Employee Info'!F373)</f>
        <v/>
      </c>
      <c r="H374" s="100" t="str">
        <f>IF('Employee Info'!AP373="","",'Employee Info'!AP373)</f>
        <v/>
      </c>
      <c r="I374" s="100"/>
      <c r="J374" s="100" t="str">
        <f>IF('Employee Info'!AQ373="","",'Employee Info'!AQ373)</f>
        <v/>
      </c>
      <c r="K374" s="100" t="str">
        <f>IF('Employee Info'!AR373="","",'Employee Info'!AR373)</f>
        <v/>
      </c>
      <c r="L374" s="100" t="str">
        <f>IF('Employee Info'!AS373="","",'Employee Info'!AS373)</f>
        <v/>
      </c>
      <c r="M374" s="100" t="str">
        <f>IF('Employee Info'!AT373="","",'Employee Info'!AT373)</f>
        <v/>
      </c>
      <c r="N374" s="101" t="str">
        <f>IF('Employee Info'!K373="","",'Employee Info'!K373)</f>
        <v/>
      </c>
      <c r="O374" s="100" t="str">
        <f>IF('Employee Info'!AK373="","",'Employee Info'!AK373)</f>
        <v/>
      </c>
      <c r="P374" s="100" t="str">
        <f>IF('Employee Info'!AL373="","",'Employee Info'!AL373)</f>
        <v/>
      </c>
      <c r="Q374" s="67" t="b">
        <f t="shared" si="5"/>
        <v>0</v>
      </c>
    </row>
    <row r="375" spans="1:17" ht="13.5" hidden="1">
      <c r="A375" s="64" t="str">
        <f>IF('Employee Info'!D374="","",'Employee Info'!D374)</f>
        <v/>
      </c>
      <c r="B375" s="100" t="str">
        <f>IF('Employee Info'!B374="","",'Employee Info'!B374)</f>
        <v/>
      </c>
      <c r="C375" s="100" t="str">
        <f>IF('Employee Info'!C374="","",'Employee Info'!C374)</f>
        <v/>
      </c>
      <c r="D375" s="100" t="str">
        <f>IF('Employee Info'!A374="","",'Employee Info'!A374)</f>
        <v/>
      </c>
      <c r="E375" s="100"/>
      <c r="F375" s="101" t="str">
        <f>IF('Employee Info'!E374="","",'Employee Info'!E374)</f>
        <v/>
      </c>
      <c r="G375" s="100" t="str">
        <f>IF('Employee Info'!F374="","",'Employee Info'!F374)</f>
        <v/>
      </c>
      <c r="H375" s="100" t="str">
        <f>IF('Employee Info'!AP374="","",'Employee Info'!AP374)</f>
        <v/>
      </c>
      <c r="I375" s="100"/>
      <c r="J375" s="100" t="str">
        <f>IF('Employee Info'!AQ374="","",'Employee Info'!AQ374)</f>
        <v/>
      </c>
      <c r="K375" s="100" t="str">
        <f>IF('Employee Info'!AR374="","",'Employee Info'!AR374)</f>
        <v/>
      </c>
      <c r="L375" s="100" t="str">
        <f>IF('Employee Info'!AS374="","",'Employee Info'!AS374)</f>
        <v/>
      </c>
      <c r="M375" s="100" t="str">
        <f>IF('Employee Info'!AT374="","",'Employee Info'!AT374)</f>
        <v/>
      </c>
      <c r="N375" s="101" t="str">
        <f>IF('Employee Info'!K374="","",'Employee Info'!K374)</f>
        <v/>
      </c>
      <c r="O375" s="100" t="str">
        <f>IF('Employee Info'!AK374="","",'Employee Info'!AK374)</f>
        <v/>
      </c>
      <c r="P375" s="100" t="str">
        <f>IF('Employee Info'!AL374="","",'Employee Info'!AL374)</f>
        <v/>
      </c>
      <c r="Q375" s="67" t="b">
        <f t="shared" si="5"/>
        <v>0</v>
      </c>
    </row>
    <row r="376" spans="1:17" ht="13.5" hidden="1">
      <c r="A376" s="64" t="str">
        <f>IF('Employee Info'!D375="","",'Employee Info'!D375)</f>
        <v/>
      </c>
      <c r="B376" s="100" t="str">
        <f>IF('Employee Info'!B375="","",'Employee Info'!B375)</f>
        <v/>
      </c>
      <c r="C376" s="100" t="str">
        <f>IF('Employee Info'!C375="","",'Employee Info'!C375)</f>
        <v/>
      </c>
      <c r="D376" s="100" t="str">
        <f>IF('Employee Info'!A375="","",'Employee Info'!A375)</f>
        <v/>
      </c>
      <c r="E376" s="100"/>
      <c r="F376" s="101" t="str">
        <f>IF('Employee Info'!E375="","",'Employee Info'!E375)</f>
        <v/>
      </c>
      <c r="G376" s="100" t="str">
        <f>IF('Employee Info'!F375="","",'Employee Info'!F375)</f>
        <v/>
      </c>
      <c r="H376" s="100" t="str">
        <f>IF('Employee Info'!AP375="","",'Employee Info'!AP375)</f>
        <v/>
      </c>
      <c r="I376" s="100"/>
      <c r="J376" s="100" t="str">
        <f>IF('Employee Info'!AQ375="","",'Employee Info'!AQ375)</f>
        <v/>
      </c>
      <c r="K376" s="100" t="str">
        <f>IF('Employee Info'!AR375="","",'Employee Info'!AR375)</f>
        <v/>
      </c>
      <c r="L376" s="100" t="str">
        <f>IF('Employee Info'!AS375="","",'Employee Info'!AS375)</f>
        <v/>
      </c>
      <c r="M376" s="100" t="str">
        <f>IF('Employee Info'!AT375="","",'Employee Info'!AT375)</f>
        <v/>
      </c>
      <c r="N376" s="101" t="str">
        <f>IF('Employee Info'!K375="","",'Employee Info'!K375)</f>
        <v/>
      </c>
      <c r="O376" s="100" t="str">
        <f>IF('Employee Info'!AK375="","",'Employee Info'!AK375)</f>
        <v/>
      </c>
      <c r="P376" s="100" t="str">
        <f>IF('Employee Info'!AL375="","",'Employee Info'!AL375)</f>
        <v/>
      </c>
      <c r="Q376" s="67" t="b">
        <f t="shared" si="5"/>
        <v>0</v>
      </c>
    </row>
    <row r="377" spans="1:17" ht="13.5" hidden="1">
      <c r="A377" s="64" t="str">
        <f>IF('Employee Info'!D376="","",'Employee Info'!D376)</f>
        <v/>
      </c>
      <c r="B377" s="100" t="str">
        <f>IF('Employee Info'!B376="","",'Employee Info'!B376)</f>
        <v/>
      </c>
      <c r="C377" s="100" t="str">
        <f>IF('Employee Info'!C376="","",'Employee Info'!C376)</f>
        <v/>
      </c>
      <c r="D377" s="100" t="str">
        <f>IF('Employee Info'!A376="","",'Employee Info'!A376)</f>
        <v/>
      </c>
      <c r="E377" s="100"/>
      <c r="F377" s="101" t="str">
        <f>IF('Employee Info'!E376="","",'Employee Info'!E376)</f>
        <v/>
      </c>
      <c r="G377" s="100" t="str">
        <f>IF('Employee Info'!F376="","",'Employee Info'!F376)</f>
        <v/>
      </c>
      <c r="H377" s="100" t="str">
        <f>IF('Employee Info'!AP376="","",'Employee Info'!AP376)</f>
        <v/>
      </c>
      <c r="I377" s="100"/>
      <c r="J377" s="100" t="str">
        <f>IF('Employee Info'!AQ376="","",'Employee Info'!AQ376)</f>
        <v/>
      </c>
      <c r="K377" s="100" t="str">
        <f>IF('Employee Info'!AR376="","",'Employee Info'!AR376)</f>
        <v/>
      </c>
      <c r="L377" s="100" t="str">
        <f>IF('Employee Info'!AS376="","",'Employee Info'!AS376)</f>
        <v/>
      </c>
      <c r="M377" s="100" t="str">
        <f>IF('Employee Info'!AT376="","",'Employee Info'!AT376)</f>
        <v/>
      </c>
      <c r="N377" s="101" t="str">
        <f>IF('Employee Info'!K376="","",'Employee Info'!K376)</f>
        <v/>
      </c>
      <c r="O377" s="100" t="str">
        <f>IF('Employee Info'!AK376="","",'Employee Info'!AK376)</f>
        <v/>
      </c>
      <c r="P377" s="100" t="str">
        <f>IF('Employee Info'!AL376="","",'Employee Info'!AL376)</f>
        <v/>
      </c>
      <c r="Q377" s="67" t="b">
        <f t="shared" si="5"/>
        <v>0</v>
      </c>
    </row>
    <row r="378" spans="1:17" ht="13.5" hidden="1">
      <c r="A378" s="64" t="str">
        <f>IF('Employee Info'!D377="","",'Employee Info'!D377)</f>
        <v/>
      </c>
      <c r="B378" s="100" t="str">
        <f>IF('Employee Info'!B377="","",'Employee Info'!B377)</f>
        <v/>
      </c>
      <c r="C378" s="100" t="str">
        <f>IF('Employee Info'!C377="","",'Employee Info'!C377)</f>
        <v/>
      </c>
      <c r="D378" s="100" t="str">
        <f>IF('Employee Info'!A377="","",'Employee Info'!A377)</f>
        <v/>
      </c>
      <c r="E378" s="100"/>
      <c r="F378" s="101" t="str">
        <f>IF('Employee Info'!E377="","",'Employee Info'!E377)</f>
        <v/>
      </c>
      <c r="G378" s="100" t="str">
        <f>IF('Employee Info'!F377="","",'Employee Info'!F377)</f>
        <v/>
      </c>
      <c r="H378" s="100" t="str">
        <f>IF('Employee Info'!AP377="","",'Employee Info'!AP377)</f>
        <v/>
      </c>
      <c r="I378" s="100"/>
      <c r="J378" s="100" t="str">
        <f>IF('Employee Info'!AQ377="","",'Employee Info'!AQ377)</f>
        <v/>
      </c>
      <c r="K378" s="100" t="str">
        <f>IF('Employee Info'!AR377="","",'Employee Info'!AR377)</f>
        <v/>
      </c>
      <c r="L378" s="100" t="str">
        <f>IF('Employee Info'!AS377="","",'Employee Info'!AS377)</f>
        <v/>
      </c>
      <c r="M378" s="100" t="str">
        <f>IF('Employee Info'!AT377="","",'Employee Info'!AT377)</f>
        <v/>
      </c>
      <c r="N378" s="101" t="str">
        <f>IF('Employee Info'!K377="","",'Employee Info'!K377)</f>
        <v/>
      </c>
      <c r="O378" s="100" t="str">
        <f>IF('Employee Info'!AK377="","",'Employee Info'!AK377)</f>
        <v/>
      </c>
      <c r="P378" s="100" t="str">
        <f>IF('Employee Info'!AL377="","",'Employee Info'!AL377)</f>
        <v/>
      </c>
      <c r="Q378" s="67" t="b">
        <f t="shared" si="5"/>
        <v>0</v>
      </c>
    </row>
    <row r="379" spans="1:17" ht="13.5" hidden="1">
      <c r="A379" s="64" t="str">
        <f>IF('Employee Info'!D378="","",'Employee Info'!D378)</f>
        <v/>
      </c>
      <c r="B379" s="100" t="str">
        <f>IF('Employee Info'!B378="","",'Employee Info'!B378)</f>
        <v/>
      </c>
      <c r="C379" s="100" t="str">
        <f>IF('Employee Info'!C378="","",'Employee Info'!C378)</f>
        <v/>
      </c>
      <c r="D379" s="100" t="str">
        <f>IF('Employee Info'!A378="","",'Employee Info'!A378)</f>
        <v/>
      </c>
      <c r="E379" s="100"/>
      <c r="F379" s="101" t="str">
        <f>IF('Employee Info'!E378="","",'Employee Info'!E378)</f>
        <v/>
      </c>
      <c r="G379" s="100" t="str">
        <f>IF('Employee Info'!F378="","",'Employee Info'!F378)</f>
        <v/>
      </c>
      <c r="H379" s="100" t="str">
        <f>IF('Employee Info'!AP378="","",'Employee Info'!AP378)</f>
        <v/>
      </c>
      <c r="I379" s="100"/>
      <c r="J379" s="100" t="str">
        <f>IF('Employee Info'!AQ378="","",'Employee Info'!AQ378)</f>
        <v/>
      </c>
      <c r="K379" s="100" t="str">
        <f>IF('Employee Info'!AR378="","",'Employee Info'!AR378)</f>
        <v/>
      </c>
      <c r="L379" s="100" t="str">
        <f>IF('Employee Info'!AS378="","",'Employee Info'!AS378)</f>
        <v/>
      </c>
      <c r="M379" s="100" t="str">
        <f>IF('Employee Info'!AT378="","",'Employee Info'!AT378)</f>
        <v/>
      </c>
      <c r="N379" s="101" t="str">
        <f>IF('Employee Info'!K378="","",'Employee Info'!K378)</f>
        <v/>
      </c>
      <c r="O379" s="100" t="str">
        <f>IF('Employee Info'!AK378="","",'Employee Info'!AK378)</f>
        <v/>
      </c>
      <c r="P379" s="100" t="str">
        <f>IF('Employee Info'!AL378="","",'Employee Info'!AL378)</f>
        <v/>
      </c>
      <c r="Q379" s="67" t="b">
        <f t="shared" si="5"/>
        <v>0</v>
      </c>
    </row>
    <row r="380" spans="1:17" ht="13.5" hidden="1">
      <c r="A380" s="64" t="str">
        <f>IF('Employee Info'!D379="","",'Employee Info'!D379)</f>
        <v/>
      </c>
      <c r="B380" s="100" t="str">
        <f>IF('Employee Info'!B379="","",'Employee Info'!B379)</f>
        <v/>
      </c>
      <c r="C380" s="100" t="str">
        <f>IF('Employee Info'!C379="","",'Employee Info'!C379)</f>
        <v/>
      </c>
      <c r="D380" s="100" t="str">
        <f>IF('Employee Info'!A379="","",'Employee Info'!A379)</f>
        <v/>
      </c>
      <c r="E380" s="100"/>
      <c r="F380" s="101" t="str">
        <f>IF('Employee Info'!E379="","",'Employee Info'!E379)</f>
        <v/>
      </c>
      <c r="G380" s="100" t="str">
        <f>IF('Employee Info'!F379="","",'Employee Info'!F379)</f>
        <v/>
      </c>
      <c r="H380" s="100" t="str">
        <f>IF('Employee Info'!AP379="","",'Employee Info'!AP379)</f>
        <v/>
      </c>
      <c r="I380" s="100"/>
      <c r="J380" s="100" t="str">
        <f>IF('Employee Info'!AQ379="","",'Employee Info'!AQ379)</f>
        <v/>
      </c>
      <c r="K380" s="100" t="str">
        <f>IF('Employee Info'!AR379="","",'Employee Info'!AR379)</f>
        <v/>
      </c>
      <c r="L380" s="100" t="str">
        <f>IF('Employee Info'!AS379="","",'Employee Info'!AS379)</f>
        <v/>
      </c>
      <c r="M380" s="100" t="str">
        <f>IF('Employee Info'!AT379="","",'Employee Info'!AT379)</f>
        <v/>
      </c>
      <c r="N380" s="101" t="str">
        <f>IF('Employee Info'!K379="","",'Employee Info'!K379)</f>
        <v/>
      </c>
      <c r="O380" s="100" t="str">
        <f>IF('Employee Info'!AK379="","",'Employee Info'!AK379)</f>
        <v/>
      </c>
      <c r="P380" s="100" t="str">
        <f>IF('Employee Info'!AL379="","",'Employee Info'!AL379)</f>
        <v/>
      </c>
      <c r="Q380" s="67" t="b">
        <f t="shared" si="5"/>
        <v>0</v>
      </c>
    </row>
    <row r="381" spans="1:17" ht="13.5" hidden="1">
      <c r="A381" s="64" t="str">
        <f>IF('Employee Info'!D380="","",'Employee Info'!D380)</f>
        <v/>
      </c>
      <c r="B381" s="100" t="str">
        <f>IF('Employee Info'!B380="","",'Employee Info'!B380)</f>
        <v/>
      </c>
      <c r="C381" s="100" t="str">
        <f>IF('Employee Info'!C380="","",'Employee Info'!C380)</f>
        <v/>
      </c>
      <c r="D381" s="100" t="str">
        <f>IF('Employee Info'!A380="","",'Employee Info'!A380)</f>
        <v/>
      </c>
      <c r="E381" s="100"/>
      <c r="F381" s="101" t="str">
        <f>IF('Employee Info'!E380="","",'Employee Info'!E380)</f>
        <v/>
      </c>
      <c r="G381" s="100" t="str">
        <f>IF('Employee Info'!F380="","",'Employee Info'!F380)</f>
        <v/>
      </c>
      <c r="H381" s="100" t="str">
        <f>IF('Employee Info'!AP380="","",'Employee Info'!AP380)</f>
        <v/>
      </c>
      <c r="I381" s="100"/>
      <c r="J381" s="100" t="str">
        <f>IF('Employee Info'!AQ380="","",'Employee Info'!AQ380)</f>
        <v/>
      </c>
      <c r="K381" s="100" t="str">
        <f>IF('Employee Info'!AR380="","",'Employee Info'!AR380)</f>
        <v/>
      </c>
      <c r="L381" s="100" t="str">
        <f>IF('Employee Info'!AS380="","",'Employee Info'!AS380)</f>
        <v/>
      </c>
      <c r="M381" s="100" t="str">
        <f>IF('Employee Info'!AT380="","",'Employee Info'!AT380)</f>
        <v/>
      </c>
      <c r="N381" s="101" t="str">
        <f>IF('Employee Info'!K380="","",'Employee Info'!K380)</f>
        <v/>
      </c>
      <c r="O381" s="100" t="str">
        <f>IF('Employee Info'!AK380="","",'Employee Info'!AK380)</f>
        <v/>
      </c>
      <c r="P381" s="100" t="str">
        <f>IF('Employee Info'!AL380="","",'Employee Info'!AL380)</f>
        <v/>
      </c>
      <c r="Q381" s="67" t="b">
        <f t="shared" si="5"/>
        <v>0</v>
      </c>
    </row>
    <row r="382" spans="1:17" ht="13.5" hidden="1">
      <c r="A382" s="64" t="str">
        <f>IF('Employee Info'!D381="","",'Employee Info'!D381)</f>
        <v/>
      </c>
      <c r="B382" s="100" t="str">
        <f>IF('Employee Info'!B381="","",'Employee Info'!B381)</f>
        <v/>
      </c>
      <c r="C382" s="100" t="str">
        <f>IF('Employee Info'!C381="","",'Employee Info'!C381)</f>
        <v/>
      </c>
      <c r="D382" s="100" t="str">
        <f>IF('Employee Info'!A381="","",'Employee Info'!A381)</f>
        <v/>
      </c>
      <c r="E382" s="100"/>
      <c r="F382" s="101" t="str">
        <f>IF('Employee Info'!E381="","",'Employee Info'!E381)</f>
        <v/>
      </c>
      <c r="G382" s="100" t="str">
        <f>IF('Employee Info'!F381="","",'Employee Info'!F381)</f>
        <v/>
      </c>
      <c r="H382" s="100" t="str">
        <f>IF('Employee Info'!AP381="","",'Employee Info'!AP381)</f>
        <v/>
      </c>
      <c r="I382" s="100"/>
      <c r="J382" s="100" t="str">
        <f>IF('Employee Info'!AQ381="","",'Employee Info'!AQ381)</f>
        <v/>
      </c>
      <c r="K382" s="100" t="str">
        <f>IF('Employee Info'!AR381="","",'Employee Info'!AR381)</f>
        <v/>
      </c>
      <c r="L382" s="100" t="str">
        <f>IF('Employee Info'!AS381="","",'Employee Info'!AS381)</f>
        <v/>
      </c>
      <c r="M382" s="100" t="str">
        <f>IF('Employee Info'!AT381="","",'Employee Info'!AT381)</f>
        <v/>
      </c>
      <c r="N382" s="101" t="str">
        <f>IF('Employee Info'!K381="","",'Employee Info'!K381)</f>
        <v/>
      </c>
      <c r="O382" s="100" t="str">
        <f>IF('Employee Info'!AK381="","",'Employee Info'!AK381)</f>
        <v/>
      </c>
      <c r="P382" s="100" t="str">
        <f>IF('Employee Info'!AL381="","",'Employee Info'!AL381)</f>
        <v/>
      </c>
      <c r="Q382" s="67" t="b">
        <f t="shared" si="5"/>
        <v>0</v>
      </c>
    </row>
    <row r="383" spans="1:17" ht="13.5" hidden="1">
      <c r="A383" s="64" t="str">
        <f>IF('Employee Info'!D382="","",'Employee Info'!D382)</f>
        <v/>
      </c>
      <c r="B383" s="100" t="str">
        <f>IF('Employee Info'!B382="","",'Employee Info'!B382)</f>
        <v/>
      </c>
      <c r="C383" s="100" t="str">
        <f>IF('Employee Info'!C382="","",'Employee Info'!C382)</f>
        <v/>
      </c>
      <c r="D383" s="100" t="str">
        <f>IF('Employee Info'!A382="","",'Employee Info'!A382)</f>
        <v/>
      </c>
      <c r="E383" s="100"/>
      <c r="F383" s="101" t="str">
        <f>IF('Employee Info'!E382="","",'Employee Info'!E382)</f>
        <v/>
      </c>
      <c r="G383" s="100" t="str">
        <f>IF('Employee Info'!F382="","",'Employee Info'!F382)</f>
        <v/>
      </c>
      <c r="H383" s="100" t="str">
        <f>IF('Employee Info'!AP382="","",'Employee Info'!AP382)</f>
        <v/>
      </c>
      <c r="I383" s="100"/>
      <c r="J383" s="100" t="str">
        <f>IF('Employee Info'!AQ382="","",'Employee Info'!AQ382)</f>
        <v/>
      </c>
      <c r="K383" s="100" t="str">
        <f>IF('Employee Info'!AR382="","",'Employee Info'!AR382)</f>
        <v/>
      </c>
      <c r="L383" s="100" t="str">
        <f>IF('Employee Info'!AS382="","",'Employee Info'!AS382)</f>
        <v/>
      </c>
      <c r="M383" s="100" t="str">
        <f>IF('Employee Info'!AT382="","",'Employee Info'!AT382)</f>
        <v/>
      </c>
      <c r="N383" s="101" t="str">
        <f>IF('Employee Info'!K382="","",'Employee Info'!K382)</f>
        <v/>
      </c>
      <c r="O383" s="100" t="str">
        <f>IF('Employee Info'!AK382="","",'Employee Info'!AK382)</f>
        <v/>
      </c>
      <c r="P383" s="100" t="str">
        <f>IF('Employee Info'!AL382="","",'Employee Info'!AL382)</f>
        <v/>
      </c>
      <c r="Q383" s="67" t="b">
        <f t="shared" si="5"/>
        <v>0</v>
      </c>
    </row>
    <row r="384" spans="1:17" ht="13.5" hidden="1">
      <c r="A384" s="64" t="str">
        <f>IF('Employee Info'!D383="","",'Employee Info'!D383)</f>
        <v/>
      </c>
      <c r="B384" s="100" t="str">
        <f>IF('Employee Info'!B383="","",'Employee Info'!B383)</f>
        <v/>
      </c>
      <c r="C384" s="100" t="str">
        <f>IF('Employee Info'!C383="","",'Employee Info'!C383)</f>
        <v/>
      </c>
      <c r="D384" s="100" t="str">
        <f>IF('Employee Info'!A383="","",'Employee Info'!A383)</f>
        <v/>
      </c>
      <c r="E384" s="100"/>
      <c r="F384" s="101" t="str">
        <f>IF('Employee Info'!E383="","",'Employee Info'!E383)</f>
        <v/>
      </c>
      <c r="G384" s="100" t="str">
        <f>IF('Employee Info'!F383="","",'Employee Info'!F383)</f>
        <v/>
      </c>
      <c r="H384" s="100" t="str">
        <f>IF('Employee Info'!AP383="","",'Employee Info'!AP383)</f>
        <v/>
      </c>
      <c r="I384" s="100"/>
      <c r="J384" s="100" t="str">
        <f>IF('Employee Info'!AQ383="","",'Employee Info'!AQ383)</f>
        <v/>
      </c>
      <c r="K384" s="100" t="str">
        <f>IF('Employee Info'!AR383="","",'Employee Info'!AR383)</f>
        <v/>
      </c>
      <c r="L384" s="100" t="str">
        <f>IF('Employee Info'!AS383="","",'Employee Info'!AS383)</f>
        <v/>
      </c>
      <c r="M384" s="100" t="str">
        <f>IF('Employee Info'!AT383="","",'Employee Info'!AT383)</f>
        <v/>
      </c>
      <c r="N384" s="101" t="str">
        <f>IF('Employee Info'!K383="","",'Employee Info'!K383)</f>
        <v/>
      </c>
      <c r="O384" s="100" t="str">
        <f>IF('Employee Info'!AK383="","",'Employee Info'!AK383)</f>
        <v/>
      </c>
      <c r="P384" s="100" t="str">
        <f>IF('Employee Info'!AL383="","",'Employee Info'!AL383)</f>
        <v/>
      </c>
      <c r="Q384" s="67" t="b">
        <f t="shared" si="5"/>
        <v>0</v>
      </c>
    </row>
    <row r="385" spans="1:17" ht="13.5" hidden="1">
      <c r="A385" s="64" t="str">
        <f>IF('Employee Info'!D384="","",'Employee Info'!D384)</f>
        <v/>
      </c>
      <c r="B385" s="100" t="str">
        <f>IF('Employee Info'!B384="","",'Employee Info'!B384)</f>
        <v/>
      </c>
      <c r="C385" s="100" t="str">
        <f>IF('Employee Info'!C384="","",'Employee Info'!C384)</f>
        <v/>
      </c>
      <c r="D385" s="100" t="str">
        <f>IF('Employee Info'!A384="","",'Employee Info'!A384)</f>
        <v/>
      </c>
      <c r="E385" s="100"/>
      <c r="F385" s="101" t="str">
        <f>IF('Employee Info'!E384="","",'Employee Info'!E384)</f>
        <v/>
      </c>
      <c r="G385" s="100" t="str">
        <f>IF('Employee Info'!F384="","",'Employee Info'!F384)</f>
        <v/>
      </c>
      <c r="H385" s="100" t="str">
        <f>IF('Employee Info'!AP384="","",'Employee Info'!AP384)</f>
        <v/>
      </c>
      <c r="I385" s="100"/>
      <c r="J385" s="100" t="str">
        <f>IF('Employee Info'!AQ384="","",'Employee Info'!AQ384)</f>
        <v/>
      </c>
      <c r="K385" s="100" t="str">
        <f>IF('Employee Info'!AR384="","",'Employee Info'!AR384)</f>
        <v/>
      </c>
      <c r="L385" s="100" t="str">
        <f>IF('Employee Info'!AS384="","",'Employee Info'!AS384)</f>
        <v/>
      </c>
      <c r="M385" s="100" t="str">
        <f>IF('Employee Info'!AT384="","",'Employee Info'!AT384)</f>
        <v/>
      </c>
      <c r="N385" s="101" t="str">
        <f>IF('Employee Info'!K384="","",'Employee Info'!K384)</f>
        <v/>
      </c>
      <c r="O385" s="100" t="str">
        <f>IF('Employee Info'!AK384="","",'Employee Info'!AK384)</f>
        <v/>
      </c>
      <c r="P385" s="100" t="str">
        <f>IF('Employee Info'!AL384="","",'Employee Info'!AL384)</f>
        <v/>
      </c>
      <c r="Q385" s="67" t="b">
        <f t="shared" si="5"/>
        <v>0</v>
      </c>
    </row>
    <row r="386" spans="1:17" ht="13.5" hidden="1">
      <c r="A386" s="64" t="str">
        <f>IF('Employee Info'!D385="","",'Employee Info'!D385)</f>
        <v/>
      </c>
      <c r="B386" s="100" t="str">
        <f>IF('Employee Info'!B385="","",'Employee Info'!B385)</f>
        <v/>
      </c>
      <c r="C386" s="100" t="str">
        <f>IF('Employee Info'!C385="","",'Employee Info'!C385)</f>
        <v/>
      </c>
      <c r="D386" s="100" t="str">
        <f>IF('Employee Info'!A385="","",'Employee Info'!A385)</f>
        <v/>
      </c>
      <c r="E386" s="100"/>
      <c r="F386" s="101" t="str">
        <f>IF('Employee Info'!E385="","",'Employee Info'!E385)</f>
        <v/>
      </c>
      <c r="G386" s="100" t="str">
        <f>IF('Employee Info'!F385="","",'Employee Info'!F385)</f>
        <v/>
      </c>
      <c r="H386" s="100" t="str">
        <f>IF('Employee Info'!AP385="","",'Employee Info'!AP385)</f>
        <v/>
      </c>
      <c r="I386" s="100"/>
      <c r="J386" s="100" t="str">
        <f>IF('Employee Info'!AQ385="","",'Employee Info'!AQ385)</f>
        <v/>
      </c>
      <c r="K386" s="100" t="str">
        <f>IF('Employee Info'!AR385="","",'Employee Info'!AR385)</f>
        <v/>
      </c>
      <c r="L386" s="100" t="str">
        <f>IF('Employee Info'!AS385="","",'Employee Info'!AS385)</f>
        <v/>
      </c>
      <c r="M386" s="100" t="str">
        <f>IF('Employee Info'!AT385="","",'Employee Info'!AT385)</f>
        <v/>
      </c>
      <c r="N386" s="101" t="str">
        <f>IF('Employee Info'!K385="","",'Employee Info'!K385)</f>
        <v/>
      </c>
      <c r="O386" s="100" t="str">
        <f>IF('Employee Info'!AK385="","",'Employee Info'!AK385)</f>
        <v/>
      </c>
      <c r="P386" s="100" t="str">
        <f>IF('Employee Info'!AL385="","",'Employee Info'!AL385)</f>
        <v/>
      </c>
      <c r="Q386" s="67" t="b">
        <f t="shared" si="5"/>
        <v>0</v>
      </c>
    </row>
    <row r="387" spans="1:17" ht="13.5" hidden="1">
      <c r="A387" s="64" t="str">
        <f>IF('Employee Info'!D386="","",'Employee Info'!D386)</f>
        <v/>
      </c>
      <c r="B387" s="100" t="str">
        <f>IF('Employee Info'!B386="","",'Employee Info'!B386)</f>
        <v/>
      </c>
      <c r="C387" s="100" t="str">
        <f>IF('Employee Info'!C386="","",'Employee Info'!C386)</f>
        <v/>
      </c>
      <c r="D387" s="100" t="str">
        <f>IF('Employee Info'!A386="","",'Employee Info'!A386)</f>
        <v/>
      </c>
      <c r="E387" s="100"/>
      <c r="F387" s="101" t="str">
        <f>IF('Employee Info'!E386="","",'Employee Info'!E386)</f>
        <v/>
      </c>
      <c r="G387" s="100" t="str">
        <f>IF('Employee Info'!F386="","",'Employee Info'!F386)</f>
        <v/>
      </c>
      <c r="H387" s="100" t="str">
        <f>IF('Employee Info'!AP386="","",'Employee Info'!AP386)</f>
        <v/>
      </c>
      <c r="I387" s="100"/>
      <c r="J387" s="100" t="str">
        <f>IF('Employee Info'!AQ386="","",'Employee Info'!AQ386)</f>
        <v/>
      </c>
      <c r="K387" s="100" t="str">
        <f>IF('Employee Info'!AR386="","",'Employee Info'!AR386)</f>
        <v/>
      </c>
      <c r="L387" s="100" t="str">
        <f>IF('Employee Info'!AS386="","",'Employee Info'!AS386)</f>
        <v/>
      </c>
      <c r="M387" s="100" t="str">
        <f>IF('Employee Info'!AT386="","",'Employee Info'!AT386)</f>
        <v/>
      </c>
      <c r="N387" s="101" t="str">
        <f>IF('Employee Info'!K386="","",'Employee Info'!K386)</f>
        <v/>
      </c>
      <c r="O387" s="100" t="str">
        <f>IF('Employee Info'!AK386="","",'Employee Info'!AK386)</f>
        <v/>
      </c>
      <c r="P387" s="100" t="str">
        <f>IF('Employee Info'!AL386="","",'Employee Info'!AL386)</f>
        <v/>
      </c>
      <c r="Q387" s="67" t="b">
        <f t="shared" si="5"/>
        <v>0</v>
      </c>
    </row>
    <row r="388" spans="1:17" ht="13.5" hidden="1">
      <c r="A388" s="64" t="str">
        <f>IF('Employee Info'!D387="","",'Employee Info'!D387)</f>
        <v/>
      </c>
      <c r="B388" s="100" t="str">
        <f>IF('Employee Info'!B387="","",'Employee Info'!B387)</f>
        <v/>
      </c>
      <c r="C388" s="100" t="str">
        <f>IF('Employee Info'!C387="","",'Employee Info'!C387)</f>
        <v/>
      </c>
      <c r="D388" s="100" t="str">
        <f>IF('Employee Info'!A387="","",'Employee Info'!A387)</f>
        <v/>
      </c>
      <c r="E388" s="100"/>
      <c r="F388" s="101" t="str">
        <f>IF('Employee Info'!E387="","",'Employee Info'!E387)</f>
        <v/>
      </c>
      <c r="G388" s="100" t="str">
        <f>IF('Employee Info'!F387="","",'Employee Info'!F387)</f>
        <v/>
      </c>
      <c r="H388" s="100" t="str">
        <f>IF('Employee Info'!AP387="","",'Employee Info'!AP387)</f>
        <v/>
      </c>
      <c r="I388" s="100"/>
      <c r="J388" s="100" t="str">
        <f>IF('Employee Info'!AQ387="","",'Employee Info'!AQ387)</f>
        <v/>
      </c>
      <c r="K388" s="100" t="str">
        <f>IF('Employee Info'!AR387="","",'Employee Info'!AR387)</f>
        <v/>
      </c>
      <c r="L388" s="100" t="str">
        <f>IF('Employee Info'!AS387="","",'Employee Info'!AS387)</f>
        <v/>
      </c>
      <c r="M388" s="100" t="str">
        <f>IF('Employee Info'!AT387="","",'Employee Info'!AT387)</f>
        <v/>
      </c>
      <c r="N388" s="101" t="str">
        <f>IF('Employee Info'!K387="","",'Employee Info'!K387)</f>
        <v/>
      </c>
      <c r="O388" s="100" t="str">
        <f>IF('Employee Info'!AK387="","",'Employee Info'!AK387)</f>
        <v/>
      </c>
      <c r="P388" s="100" t="str">
        <f>IF('Employee Info'!AL387="","",'Employee Info'!AL387)</f>
        <v/>
      </c>
      <c r="Q388" s="67" t="b">
        <f t="shared" ref="Q388:Q451" si="6">OR(P388="Y",O388&lt;&gt;"")</f>
        <v>0</v>
      </c>
    </row>
    <row r="389" spans="1:17" ht="13.5" hidden="1">
      <c r="A389" s="64" t="str">
        <f>IF('Employee Info'!D388="","",'Employee Info'!D388)</f>
        <v/>
      </c>
      <c r="B389" s="100" t="str">
        <f>IF('Employee Info'!B388="","",'Employee Info'!B388)</f>
        <v/>
      </c>
      <c r="C389" s="100" t="str">
        <f>IF('Employee Info'!C388="","",'Employee Info'!C388)</f>
        <v/>
      </c>
      <c r="D389" s="100" t="str">
        <f>IF('Employee Info'!A388="","",'Employee Info'!A388)</f>
        <v/>
      </c>
      <c r="E389" s="100"/>
      <c r="F389" s="101" t="str">
        <f>IF('Employee Info'!E388="","",'Employee Info'!E388)</f>
        <v/>
      </c>
      <c r="G389" s="100" t="str">
        <f>IF('Employee Info'!F388="","",'Employee Info'!F388)</f>
        <v/>
      </c>
      <c r="H389" s="100" t="str">
        <f>IF('Employee Info'!AP388="","",'Employee Info'!AP388)</f>
        <v/>
      </c>
      <c r="I389" s="100"/>
      <c r="J389" s="100" t="str">
        <f>IF('Employee Info'!AQ388="","",'Employee Info'!AQ388)</f>
        <v/>
      </c>
      <c r="K389" s="100" t="str">
        <f>IF('Employee Info'!AR388="","",'Employee Info'!AR388)</f>
        <v/>
      </c>
      <c r="L389" s="100" t="str">
        <f>IF('Employee Info'!AS388="","",'Employee Info'!AS388)</f>
        <v/>
      </c>
      <c r="M389" s="100" t="str">
        <f>IF('Employee Info'!AT388="","",'Employee Info'!AT388)</f>
        <v/>
      </c>
      <c r="N389" s="101" t="str">
        <f>IF('Employee Info'!K388="","",'Employee Info'!K388)</f>
        <v/>
      </c>
      <c r="O389" s="100" t="str">
        <f>IF('Employee Info'!AK388="","",'Employee Info'!AK388)</f>
        <v/>
      </c>
      <c r="P389" s="100" t="str">
        <f>IF('Employee Info'!AL388="","",'Employee Info'!AL388)</f>
        <v/>
      </c>
      <c r="Q389" s="67" t="b">
        <f t="shared" si="6"/>
        <v>0</v>
      </c>
    </row>
    <row r="390" spans="1:17" ht="13.5" hidden="1">
      <c r="A390" s="64" t="str">
        <f>IF('Employee Info'!D389="","",'Employee Info'!D389)</f>
        <v/>
      </c>
      <c r="B390" s="100" t="str">
        <f>IF('Employee Info'!B389="","",'Employee Info'!B389)</f>
        <v/>
      </c>
      <c r="C390" s="100" t="str">
        <f>IF('Employee Info'!C389="","",'Employee Info'!C389)</f>
        <v/>
      </c>
      <c r="D390" s="100" t="str">
        <f>IF('Employee Info'!A389="","",'Employee Info'!A389)</f>
        <v/>
      </c>
      <c r="E390" s="100"/>
      <c r="F390" s="101" t="str">
        <f>IF('Employee Info'!E389="","",'Employee Info'!E389)</f>
        <v/>
      </c>
      <c r="G390" s="100" t="str">
        <f>IF('Employee Info'!F389="","",'Employee Info'!F389)</f>
        <v/>
      </c>
      <c r="H390" s="100" t="str">
        <f>IF('Employee Info'!AP389="","",'Employee Info'!AP389)</f>
        <v/>
      </c>
      <c r="I390" s="100"/>
      <c r="J390" s="100" t="str">
        <f>IF('Employee Info'!AQ389="","",'Employee Info'!AQ389)</f>
        <v/>
      </c>
      <c r="K390" s="100" t="str">
        <f>IF('Employee Info'!AR389="","",'Employee Info'!AR389)</f>
        <v/>
      </c>
      <c r="L390" s="100" t="str">
        <f>IF('Employee Info'!AS389="","",'Employee Info'!AS389)</f>
        <v/>
      </c>
      <c r="M390" s="100" t="str">
        <f>IF('Employee Info'!AT389="","",'Employee Info'!AT389)</f>
        <v/>
      </c>
      <c r="N390" s="101" t="str">
        <f>IF('Employee Info'!K389="","",'Employee Info'!K389)</f>
        <v/>
      </c>
      <c r="O390" s="100" t="str">
        <f>IF('Employee Info'!AK389="","",'Employee Info'!AK389)</f>
        <v/>
      </c>
      <c r="P390" s="100" t="str">
        <f>IF('Employee Info'!AL389="","",'Employee Info'!AL389)</f>
        <v/>
      </c>
      <c r="Q390" s="67" t="b">
        <f t="shared" si="6"/>
        <v>0</v>
      </c>
    </row>
    <row r="391" spans="1:17" ht="13.5" hidden="1">
      <c r="A391" s="64" t="str">
        <f>IF('Employee Info'!D390="","",'Employee Info'!D390)</f>
        <v/>
      </c>
      <c r="B391" s="100" t="str">
        <f>IF('Employee Info'!B390="","",'Employee Info'!B390)</f>
        <v/>
      </c>
      <c r="C391" s="100" t="str">
        <f>IF('Employee Info'!C390="","",'Employee Info'!C390)</f>
        <v/>
      </c>
      <c r="D391" s="100" t="str">
        <f>IF('Employee Info'!A390="","",'Employee Info'!A390)</f>
        <v/>
      </c>
      <c r="E391" s="100"/>
      <c r="F391" s="101" t="str">
        <f>IF('Employee Info'!E390="","",'Employee Info'!E390)</f>
        <v/>
      </c>
      <c r="G391" s="100" t="str">
        <f>IF('Employee Info'!F390="","",'Employee Info'!F390)</f>
        <v/>
      </c>
      <c r="H391" s="100" t="str">
        <f>IF('Employee Info'!AP390="","",'Employee Info'!AP390)</f>
        <v/>
      </c>
      <c r="I391" s="100"/>
      <c r="J391" s="100" t="str">
        <f>IF('Employee Info'!AQ390="","",'Employee Info'!AQ390)</f>
        <v/>
      </c>
      <c r="K391" s="100" t="str">
        <f>IF('Employee Info'!AR390="","",'Employee Info'!AR390)</f>
        <v/>
      </c>
      <c r="L391" s="100" t="str">
        <f>IF('Employee Info'!AS390="","",'Employee Info'!AS390)</f>
        <v/>
      </c>
      <c r="M391" s="100" t="str">
        <f>IF('Employee Info'!AT390="","",'Employee Info'!AT390)</f>
        <v/>
      </c>
      <c r="N391" s="101" t="str">
        <f>IF('Employee Info'!K390="","",'Employee Info'!K390)</f>
        <v/>
      </c>
      <c r="O391" s="100" t="str">
        <f>IF('Employee Info'!AK390="","",'Employee Info'!AK390)</f>
        <v/>
      </c>
      <c r="P391" s="100" t="str">
        <f>IF('Employee Info'!AL390="","",'Employee Info'!AL390)</f>
        <v/>
      </c>
      <c r="Q391" s="67" t="b">
        <f t="shared" si="6"/>
        <v>0</v>
      </c>
    </row>
    <row r="392" spans="1:17" ht="13.5" hidden="1">
      <c r="A392" s="64" t="str">
        <f>IF('Employee Info'!D391="","",'Employee Info'!D391)</f>
        <v/>
      </c>
      <c r="B392" s="100" t="str">
        <f>IF('Employee Info'!B391="","",'Employee Info'!B391)</f>
        <v/>
      </c>
      <c r="C392" s="100" t="str">
        <f>IF('Employee Info'!C391="","",'Employee Info'!C391)</f>
        <v/>
      </c>
      <c r="D392" s="100" t="str">
        <f>IF('Employee Info'!A391="","",'Employee Info'!A391)</f>
        <v/>
      </c>
      <c r="E392" s="100"/>
      <c r="F392" s="101" t="str">
        <f>IF('Employee Info'!E391="","",'Employee Info'!E391)</f>
        <v/>
      </c>
      <c r="G392" s="100" t="str">
        <f>IF('Employee Info'!F391="","",'Employee Info'!F391)</f>
        <v/>
      </c>
      <c r="H392" s="100" t="str">
        <f>IF('Employee Info'!AP391="","",'Employee Info'!AP391)</f>
        <v/>
      </c>
      <c r="I392" s="100"/>
      <c r="J392" s="100" t="str">
        <f>IF('Employee Info'!AQ391="","",'Employee Info'!AQ391)</f>
        <v/>
      </c>
      <c r="K392" s="100" t="str">
        <f>IF('Employee Info'!AR391="","",'Employee Info'!AR391)</f>
        <v/>
      </c>
      <c r="L392" s="100" t="str">
        <f>IF('Employee Info'!AS391="","",'Employee Info'!AS391)</f>
        <v/>
      </c>
      <c r="M392" s="100" t="str">
        <f>IF('Employee Info'!AT391="","",'Employee Info'!AT391)</f>
        <v/>
      </c>
      <c r="N392" s="101" t="str">
        <f>IF('Employee Info'!K391="","",'Employee Info'!K391)</f>
        <v/>
      </c>
      <c r="O392" s="100" t="str">
        <f>IF('Employee Info'!AK391="","",'Employee Info'!AK391)</f>
        <v/>
      </c>
      <c r="P392" s="100" t="str">
        <f>IF('Employee Info'!AL391="","",'Employee Info'!AL391)</f>
        <v/>
      </c>
      <c r="Q392" s="67" t="b">
        <f t="shared" si="6"/>
        <v>0</v>
      </c>
    </row>
    <row r="393" spans="1:17" ht="13.5" hidden="1">
      <c r="A393" s="64" t="str">
        <f>IF('Employee Info'!D392="","",'Employee Info'!D392)</f>
        <v/>
      </c>
      <c r="B393" s="100" t="str">
        <f>IF('Employee Info'!B392="","",'Employee Info'!B392)</f>
        <v/>
      </c>
      <c r="C393" s="100" t="str">
        <f>IF('Employee Info'!C392="","",'Employee Info'!C392)</f>
        <v/>
      </c>
      <c r="D393" s="100" t="str">
        <f>IF('Employee Info'!A392="","",'Employee Info'!A392)</f>
        <v/>
      </c>
      <c r="E393" s="100"/>
      <c r="F393" s="101" t="str">
        <f>IF('Employee Info'!E392="","",'Employee Info'!E392)</f>
        <v/>
      </c>
      <c r="G393" s="100" t="str">
        <f>IF('Employee Info'!F392="","",'Employee Info'!F392)</f>
        <v/>
      </c>
      <c r="H393" s="100" t="str">
        <f>IF('Employee Info'!AP392="","",'Employee Info'!AP392)</f>
        <v/>
      </c>
      <c r="I393" s="100"/>
      <c r="J393" s="100" t="str">
        <f>IF('Employee Info'!AQ392="","",'Employee Info'!AQ392)</f>
        <v/>
      </c>
      <c r="K393" s="100" t="str">
        <f>IF('Employee Info'!AR392="","",'Employee Info'!AR392)</f>
        <v/>
      </c>
      <c r="L393" s="100" t="str">
        <f>IF('Employee Info'!AS392="","",'Employee Info'!AS392)</f>
        <v/>
      </c>
      <c r="M393" s="100" t="str">
        <f>IF('Employee Info'!AT392="","",'Employee Info'!AT392)</f>
        <v/>
      </c>
      <c r="N393" s="101" t="str">
        <f>IF('Employee Info'!K392="","",'Employee Info'!K392)</f>
        <v/>
      </c>
      <c r="O393" s="100" t="str">
        <f>IF('Employee Info'!AK392="","",'Employee Info'!AK392)</f>
        <v/>
      </c>
      <c r="P393" s="100" t="str">
        <f>IF('Employee Info'!AL392="","",'Employee Info'!AL392)</f>
        <v/>
      </c>
      <c r="Q393" s="67" t="b">
        <f t="shared" si="6"/>
        <v>0</v>
      </c>
    </row>
    <row r="394" spans="1:17" ht="13.5" hidden="1">
      <c r="A394" s="64" t="str">
        <f>IF('Employee Info'!D393="","",'Employee Info'!D393)</f>
        <v/>
      </c>
      <c r="B394" s="100" t="str">
        <f>IF('Employee Info'!B393="","",'Employee Info'!B393)</f>
        <v/>
      </c>
      <c r="C394" s="100" t="str">
        <f>IF('Employee Info'!C393="","",'Employee Info'!C393)</f>
        <v/>
      </c>
      <c r="D394" s="100" t="str">
        <f>IF('Employee Info'!A393="","",'Employee Info'!A393)</f>
        <v/>
      </c>
      <c r="E394" s="100"/>
      <c r="F394" s="101" t="str">
        <f>IF('Employee Info'!E393="","",'Employee Info'!E393)</f>
        <v/>
      </c>
      <c r="G394" s="100" t="str">
        <f>IF('Employee Info'!F393="","",'Employee Info'!F393)</f>
        <v/>
      </c>
      <c r="H394" s="100" t="str">
        <f>IF('Employee Info'!AP393="","",'Employee Info'!AP393)</f>
        <v/>
      </c>
      <c r="I394" s="100"/>
      <c r="J394" s="100" t="str">
        <f>IF('Employee Info'!AQ393="","",'Employee Info'!AQ393)</f>
        <v/>
      </c>
      <c r="K394" s="100" t="str">
        <f>IF('Employee Info'!AR393="","",'Employee Info'!AR393)</f>
        <v/>
      </c>
      <c r="L394" s="100" t="str">
        <f>IF('Employee Info'!AS393="","",'Employee Info'!AS393)</f>
        <v/>
      </c>
      <c r="M394" s="100" t="str">
        <f>IF('Employee Info'!AT393="","",'Employee Info'!AT393)</f>
        <v/>
      </c>
      <c r="N394" s="101" t="str">
        <f>IF('Employee Info'!K393="","",'Employee Info'!K393)</f>
        <v/>
      </c>
      <c r="O394" s="100" t="str">
        <f>IF('Employee Info'!AK393="","",'Employee Info'!AK393)</f>
        <v/>
      </c>
      <c r="P394" s="100" t="str">
        <f>IF('Employee Info'!AL393="","",'Employee Info'!AL393)</f>
        <v/>
      </c>
      <c r="Q394" s="67" t="b">
        <f t="shared" si="6"/>
        <v>0</v>
      </c>
    </row>
    <row r="395" spans="1:17" ht="13.5" hidden="1">
      <c r="A395" s="64" t="str">
        <f>IF('Employee Info'!D394="","",'Employee Info'!D394)</f>
        <v/>
      </c>
      <c r="B395" s="100" t="str">
        <f>IF('Employee Info'!B394="","",'Employee Info'!B394)</f>
        <v/>
      </c>
      <c r="C395" s="100" t="str">
        <f>IF('Employee Info'!C394="","",'Employee Info'!C394)</f>
        <v/>
      </c>
      <c r="D395" s="100" t="str">
        <f>IF('Employee Info'!A394="","",'Employee Info'!A394)</f>
        <v/>
      </c>
      <c r="E395" s="100"/>
      <c r="F395" s="101" t="str">
        <f>IF('Employee Info'!E394="","",'Employee Info'!E394)</f>
        <v/>
      </c>
      <c r="G395" s="100" t="str">
        <f>IF('Employee Info'!F394="","",'Employee Info'!F394)</f>
        <v/>
      </c>
      <c r="H395" s="100" t="str">
        <f>IF('Employee Info'!AP394="","",'Employee Info'!AP394)</f>
        <v/>
      </c>
      <c r="I395" s="100"/>
      <c r="J395" s="100" t="str">
        <f>IF('Employee Info'!AQ394="","",'Employee Info'!AQ394)</f>
        <v/>
      </c>
      <c r="K395" s="100" t="str">
        <f>IF('Employee Info'!AR394="","",'Employee Info'!AR394)</f>
        <v/>
      </c>
      <c r="L395" s="100" t="str">
        <f>IF('Employee Info'!AS394="","",'Employee Info'!AS394)</f>
        <v/>
      </c>
      <c r="M395" s="100" t="str">
        <f>IF('Employee Info'!AT394="","",'Employee Info'!AT394)</f>
        <v/>
      </c>
      <c r="N395" s="101" t="str">
        <f>IF('Employee Info'!K394="","",'Employee Info'!K394)</f>
        <v/>
      </c>
      <c r="O395" s="100" t="str">
        <f>IF('Employee Info'!AK394="","",'Employee Info'!AK394)</f>
        <v/>
      </c>
      <c r="P395" s="100" t="str">
        <f>IF('Employee Info'!AL394="","",'Employee Info'!AL394)</f>
        <v/>
      </c>
      <c r="Q395" s="67" t="b">
        <f t="shared" si="6"/>
        <v>0</v>
      </c>
    </row>
    <row r="396" spans="1:17" ht="13.5" hidden="1">
      <c r="A396" s="64" t="str">
        <f>IF('Employee Info'!D395="","",'Employee Info'!D395)</f>
        <v/>
      </c>
      <c r="B396" s="100" t="str">
        <f>IF('Employee Info'!B395="","",'Employee Info'!B395)</f>
        <v/>
      </c>
      <c r="C396" s="100" t="str">
        <f>IF('Employee Info'!C395="","",'Employee Info'!C395)</f>
        <v/>
      </c>
      <c r="D396" s="100" t="str">
        <f>IF('Employee Info'!A395="","",'Employee Info'!A395)</f>
        <v/>
      </c>
      <c r="E396" s="100"/>
      <c r="F396" s="101" t="str">
        <f>IF('Employee Info'!E395="","",'Employee Info'!E395)</f>
        <v/>
      </c>
      <c r="G396" s="100" t="str">
        <f>IF('Employee Info'!F395="","",'Employee Info'!F395)</f>
        <v/>
      </c>
      <c r="H396" s="100" t="str">
        <f>IF('Employee Info'!AP395="","",'Employee Info'!AP395)</f>
        <v/>
      </c>
      <c r="I396" s="100"/>
      <c r="J396" s="100" t="str">
        <f>IF('Employee Info'!AQ395="","",'Employee Info'!AQ395)</f>
        <v/>
      </c>
      <c r="K396" s="100" t="str">
        <f>IF('Employee Info'!AR395="","",'Employee Info'!AR395)</f>
        <v/>
      </c>
      <c r="L396" s="100" t="str">
        <f>IF('Employee Info'!AS395="","",'Employee Info'!AS395)</f>
        <v/>
      </c>
      <c r="M396" s="100" t="str">
        <f>IF('Employee Info'!AT395="","",'Employee Info'!AT395)</f>
        <v/>
      </c>
      <c r="N396" s="101" t="str">
        <f>IF('Employee Info'!K395="","",'Employee Info'!K395)</f>
        <v/>
      </c>
      <c r="O396" s="100" t="str">
        <f>IF('Employee Info'!AK395="","",'Employee Info'!AK395)</f>
        <v/>
      </c>
      <c r="P396" s="100" t="str">
        <f>IF('Employee Info'!AL395="","",'Employee Info'!AL395)</f>
        <v/>
      </c>
      <c r="Q396" s="67" t="b">
        <f t="shared" si="6"/>
        <v>0</v>
      </c>
    </row>
    <row r="397" spans="1:17" ht="13.5" hidden="1">
      <c r="A397" s="64" t="str">
        <f>IF('Employee Info'!D396="","",'Employee Info'!D396)</f>
        <v/>
      </c>
      <c r="B397" s="100" t="str">
        <f>IF('Employee Info'!B396="","",'Employee Info'!B396)</f>
        <v/>
      </c>
      <c r="C397" s="100" t="str">
        <f>IF('Employee Info'!C396="","",'Employee Info'!C396)</f>
        <v/>
      </c>
      <c r="D397" s="100" t="str">
        <f>IF('Employee Info'!A396="","",'Employee Info'!A396)</f>
        <v/>
      </c>
      <c r="E397" s="100"/>
      <c r="F397" s="101" t="str">
        <f>IF('Employee Info'!E396="","",'Employee Info'!E396)</f>
        <v/>
      </c>
      <c r="G397" s="100" t="str">
        <f>IF('Employee Info'!F396="","",'Employee Info'!F396)</f>
        <v/>
      </c>
      <c r="H397" s="100" t="str">
        <f>IF('Employee Info'!AP396="","",'Employee Info'!AP396)</f>
        <v/>
      </c>
      <c r="I397" s="100"/>
      <c r="J397" s="100" t="str">
        <f>IF('Employee Info'!AQ396="","",'Employee Info'!AQ396)</f>
        <v/>
      </c>
      <c r="K397" s="100" t="str">
        <f>IF('Employee Info'!AR396="","",'Employee Info'!AR396)</f>
        <v/>
      </c>
      <c r="L397" s="100" t="str">
        <f>IF('Employee Info'!AS396="","",'Employee Info'!AS396)</f>
        <v/>
      </c>
      <c r="M397" s="100" t="str">
        <f>IF('Employee Info'!AT396="","",'Employee Info'!AT396)</f>
        <v/>
      </c>
      <c r="N397" s="101" t="str">
        <f>IF('Employee Info'!K396="","",'Employee Info'!K396)</f>
        <v/>
      </c>
      <c r="O397" s="100" t="str">
        <f>IF('Employee Info'!AK396="","",'Employee Info'!AK396)</f>
        <v/>
      </c>
      <c r="P397" s="100" t="str">
        <f>IF('Employee Info'!AL396="","",'Employee Info'!AL396)</f>
        <v/>
      </c>
      <c r="Q397" s="67" t="b">
        <f t="shared" si="6"/>
        <v>0</v>
      </c>
    </row>
    <row r="398" spans="1:17" ht="13.5" hidden="1">
      <c r="A398" s="64" t="str">
        <f>IF('Employee Info'!D397="","",'Employee Info'!D397)</f>
        <v/>
      </c>
      <c r="B398" s="100" t="str">
        <f>IF('Employee Info'!B397="","",'Employee Info'!B397)</f>
        <v/>
      </c>
      <c r="C398" s="100" t="str">
        <f>IF('Employee Info'!C397="","",'Employee Info'!C397)</f>
        <v/>
      </c>
      <c r="D398" s="100" t="str">
        <f>IF('Employee Info'!A397="","",'Employee Info'!A397)</f>
        <v/>
      </c>
      <c r="E398" s="100"/>
      <c r="F398" s="101" t="str">
        <f>IF('Employee Info'!E397="","",'Employee Info'!E397)</f>
        <v/>
      </c>
      <c r="G398" s="100" t="str">
        <f>IF('Employee Info'!F397="","",'Employee Info'!F397)</f>
        <v/>
      </c>
      <c r="H398" s="100" t="str">
        <f>IF('Employee Info'!AP397="","",'Employee Info'!AP397)</f>
        <v/>
      </c>
      <c r="I398" s="100"/>
      <c r="J398" s="100" t="str">
        <f>IF('Employee Info'!AQ397="","",'Employee Info'!AQ397)</f>
        <v/>
      </c>
      <c r="K398" s="100" t="str">
        <f>IF('Employee Info'!AR397="","",'Employee Info'!AR397)</f>
        <v/>
      </c>
      <c r="L398" s="100" t="str">
        <f>IF('Employee Info'!AS397="","",'Employee Info'!AS397)</f>
        <v/>
      </c>
      <c r="M398" s="100" t="str">
        <f>IF('Employee Info'!AT397="","",'Employee Info'!AT397)</f>
        <v/>
      </c>
      <c r="N398" s="101" t="str">
        <f>IF('Employee Info'!K397="","",'Employee Info'!K397)</f>
        <v/>
      </c>
      <c r="O398" s="100" t="str">
        <f>IF('Employee Info'!AK397="","",'Employee Info'!AK397)</f>
        <v/>
      </c>
      <c r="P398" s="100" t="str">
        <f>IF('Employee Info'!AL397="","",'Employee Info'!AL397)</f>
        <v/>
      </c>
      <c r="Q398" s="67" t="b">
        <f t="shared" si="6"/>
        <v>0</v>
      </c>
    </row>
    <row r="399" spans="1:17" ht="13.5" hidden="1">
      <c r="A399" s="64" t="str">
        <f>IF('Employee Info'!D398="","",'Employee Info'!D398)</f>
        <v/>
      </c>
      <c r="B399" s="100" t="str">
        <f>IF('Employee Info'!B398="","",'Employee Info'!B398)</f>
        <v/>
      </c>
      <c r="C399" s="100" t="str">
        <f>IF('Employee Info'!C398="","",'Employee Info'!C398)</f>
        <v/>
      </c>
      <c r="D399" s="100" t="str">
        <f>IF('Employee Info'!A398="","",'Employee Info'!A398)</f>
        <v/>
      </c>
      <c r="E399" s="100"/>
      <c r="F399" s="101" t="str">
        <f>IF('Employee Info'!E398="","",'Employee Info'!E398)</f>
        <v/>
      </c>
      <c r="G399" s="100" t="str">
        <f>IF('Employee Info'!F398="","",'Employee Info'!F398)</f>
        <v/>
      </c>
      <c r="H399" s="100" t="str">
        <f>IF('Employee Info'!AP398="","",'Employee Info'!AP398)</f>
        <v/>
      </c>
      <c r="I399" s="100"/>
      <c r="J399" s="100" t="str">
        <f>IF('Employee Info'!AQ398="","",'Employee Info'!AQ398)</f>
        <v/>
      </c>
      <c r="K399" s="100" t="str">
        <f>IF('Employee Info'!AR398="","",'Employee Info'!AR398)</f>
        <v/>
      </c>
      <c r="L399" s="100" t="str">
        <f>IF('Employee Info'!AS398="","",'Employee Info'!AS398)</f>
        <v/>
      </c>
      <c r="M399" s="100" t="str">
        <f>IF('Employee Info'!AT398="","",'Employee Info'!AT398)</f>
        <v/>
      </c>
      <c r="N399" s="101" t="str">
        <f>IF('Employee Info'!K398="","",'Employee Info'!K398)</f>
        <v/>
      </c>
      <c r="O399" s="100" t="str">
        <f>IF('Employee Info'!AK398="","",'Employee Info'!AK398)</f>
        <v/>
      </c>
      <c r="P399" s="100" t="str">
        <f>IF('Employee Info'!AL398="","",'Employee Info'!AL398)</f>
        <v/>
      </c>
      <c r="Q399" s="67" t="b">
        <f t="shared" si="6"/>
        <v>0</v>
      </c>
    </row>
    <row r="400" spans="1:17" ht="13.5" hidden="1">
      <c r="A400" s="64" t="str">
        <f>IF('Employee Info'!D399="","",'Employee Info'!D399)</f>
        <v/>
      </c>
      <c r="B400" s="100" t="str">
        <f>IF('Employee Info'!B399="","",'Employee Info'!B399)</f>
        <v/>
      </c>
      <c r="C400" s="100" t="str">
        <f>IF('Employee Info'!C399="","",'Employee Info'!C399)</f>
        <v/>
      </c>
      <c r="D400" s="100" t="str">
        <f>IF('Employee Info'!A399="","",'Employee Info'!A399)</f>
        <v/>
      </c>
      <c r="E400" s="100"/>
      <c r="F400" s="101" t="str">
        <f>IF('Employee Info'!E399="","",'Employee Info'!E399)</f>
        <v/>
      </c>
      <c r="G400" s="100" t="str">
        <f>IF('Employee Info'!F399="","",'Employee Info'!F399)</f>
        <v/>
      </c>
      <c r="H400" s="100" t="str">
        <f>IF('Employee Info'!AP399="","",'Employee Info'!AP399)</f>
        <v/>
      </c>
      <c r="I400" s="100"/>
      <c r="J400" s="100" t="str">
        <f>IF('Employee Info'!AQ399="","",'Employee Info'!AQ399)</f>
        <v/>
      </c>
      <c r="K400" s="100" t="str">
        <f>IF('Employee Info'!AR399="","",'Employee Info'!AR399)</f>
        <v/>
      </c>
      <c r="L400" s="100" t="str">
        <f>IF('Employee Info'!AS399="","",'Employee Info'!AS399)</f>
        <v/>
      </c>
      <c r="M400" s="100" t="str">
        <f>IF('Employee Info'!AT399="","",'Employee Info'!AT399)</f>
        <v/>
      </c>
      <c r="N400" s="101" t="str">
        <f>IF('Employee Info'!K399="","",'Employee Info'!K399)</f>
        <v/>
      </c>
      <c r="O400" s="100" t="str">
        <f>IF('Employee Info'!AK399="","",'Employee Info'!AK399)</f>
        <v/>
      </c>
      <c r="P400" s="100" t="str">
        <f>IF('Employee Info'!AL399="","",'Employee Info'!AL399)</f>
        <v/>
      </c>
      <c r="Q400" s="67" t="b">
        <f t="shared" si="6"/>
        <v>0</v>
      </c>
    </row>
    <row r="401" spans="1:17" ht="13.5" hidden="1">
      <c r="A401" s="64" t="str">
        <f>IF('Employee Info'!D400="","",'Employee Info'!D400)</f>
        <v/>
      </c>
      <c r="B401" s="100" t="str">
        <f>IF('Employee Info'!B400="","",'Employee Info'!B400)</f>
        <v/>
      </c>
      <c r="C401" s="100" t="str">
        <f>IF('Employee Info'!C400="","",'Employee Info'!C400)</f>
        <v/>
      </c>
      <c r="D401" s="100" t="str">
        <f>IF('Employee Info'!A400="","",'Employee Info'!A400)</f>
        <v/>
      </c>
      <c r="E401" s="100"/>
      <c r="F401" s="101" t="str">
        <f>IF('Employee Info'!E400="","",'Employee Info'!E400)</f>
        <v/>
      </c>
      <c r="G401" s="100" t="str">
        <f>IF('Employee Info'!F400="","",'Employee Info'!F400)</f>
        <v/>
      </c>
      <c r="H401" s="100" t="str">
        <f>IF('Employee Info'!AP400="","",'Employee Info'!AP400)</f>
        <v/>
      </c>
      <c r="I401" s="100"/>
      <c r="J401" s="100" t="str">
        <f>IF('Employee Info'!AQ400="","",'Employee Info'!AQ400)</f>
        <v/>
      </c>
      <c r="K401" s="100" t="str">
        <f>IF('Employee Info'!AR400="","",'Employee Info'!AR400)</f>
        <v/>
      </c>
      <c r="L401" s="100" t="str">
        <f>IF('Employee Info'!AS400="","",'Employee Info'!AS400)</f>
        <v/>
      </c>
      <c r="M401" s="100" t="str">
        <f>IF('Employee Info'!AT400="","",'Employee Info'!AT400)</f>
        <v/>
      </c>
      <c r="N401" s="101" t="str">
        <f>IF('Employee Info'!K400="","",'Employee Info'!K400)</f>
        <v/>
      </c>
      <c r="O401" s="100" t="str">
        <f>IF('Employee Info'!AK400="","",'Employee Info'!AK400)</f>
        <v/>
      </c>
      <c r="P401" s="100" t="str">
        <f>IF('Employee Info'!AL400="","",'Employee Info'!AL400)</f>
        <v/>
      </c>
      <c r="Q401" s="67" t="b">
        <f t="shared" si="6"/>
        <v>0</v>
      </c>
    </row>
    <row r="402" spans="1:17" ht="13.5" hidden="1">
      <c r="A402" s="64" t="str">
        <f>IF('Employee Info'!D401="","",'Employee Info'!D401)</f>
        <v/>
      </c>
      <c r="B402" s="100" t="str">
        <f>IF('Employee Info'!B401="","",'Employee Info'!B401)</f>
        <v/>
      </c>
      <c r="C402" s="100" t="str">
        <f>IF('Employee Info'!C401="","",'Employee Info'!C401)</f>
        <v/>
      </c>
      <c r="D402" s="100" t="str">
        <f>IF('Employee Info'!A401="","",'Employee Info'!A401)</f>
        <v/>
      </c>
      <c r="E402" s="100"/>
      <c r="F402" s="101" t="str">
        <f>IF('Employee Info'!E401="","",'Employee Info'!E401)</f>
        <v/>
      </c>
      <c r="G402" s="100" t="str">
        <f>IF('Employee Info'!F401="","",'Employee Info'!F401)</f>
        <v/>
      </c>
      <c r="H402" s="100" t="str">
        <f>IF('Employee Info'!AP401="","",'Employee Info'!AP401)</f>
        <v/>
      </c>
      <c r="I402" s="100"/>
      <c r="J402" s="100" t="str">
        <f>IF('Employee Info'!AQ401="","",'Employee Info'!AQ401)</f>
        <v/>
      </c>
      <c r="K402" s="100" t="str">
        <f>IF('Employee Info'!AR401="","",'Employee Info'!AR401)</f>
        <v/>
      </c>
      <c r="L402" s="100" t="str">
        <f>IF('Employee Info'!AS401="","",'Employee Info'!AS401)</f>
        <v/>
      </c>
      <c r="M402" s="100" t="str">
        <f>IF('Employee Info'!AT401="","",'Employee Info'!AT401)</f>
        <v/>
      </c>
      <c r="N402" s="101" t="str">
        <f>IF('Employee Info'!K401="","",'Employee Info'!K401)</f>
        <v/>
      </c>
      <c r="O402" s="100" t="str">
        <f>IF('Employee Info'!AK401="","",'Employee Info'!AK401)</f>
        <v/>
      </c>
      <c r="P402" s="100" t="str">
        <f>IF('Employee Info'!AL401="","",'Employee Info'!AL401)</f>
        <v/>
      </c>
      <c r="Q402" s="67" t="b">
        <f t="shared" si="6"/>
        <v>0</v>
      </c>
    </row>
    <row r="403" spans="1:17" ht="13.5" hidden="1">
      <c r="A403" s="64" t="str">
        <f>IF('Employee Info'!D402="","",'Employee Info'!D402)</f>
        <v/>
      </c>
      <c r="B403" s="100" t="str">
        <f>IF('Employee Info'!B402="","",'Employee Info'!B402)</f>
        <v/>
      </c>
      <c r="C403" s="100" t="str">
        <f>IF('Employee Info'!C402="","",'Employee Info'!C402)</f>
        <v/>
      </c>
      <c r="D403" s="100" t="str">
        <f>IF('Employee Info'!A402="","",'Employee Info'!A402)</f>
        <v/>
      </c>
      <c r="E403" s="100"/>
      <c r="F403" s="101" t="str">
        <f>IF('Employee Info'!E402="","",'Employee Info'!E402)</f>
        <v/>
      </c>
      <c r="G403" s="100" t="str">
        <f>IF('Employee Info'!F402="","",'Employee Info'!F402)</f>
        <v/>
      </c>
      <c r="H403" s="100" t="str">
        <f>IF('Employee Info'!AP402="","",'Employee Info'!AP402)</f>
        <v/>
      </c>
      <c r="I403" s="100"/>
      <c r="J403" s="100" t="str">
        <f>IF('Employee Info'!AQ402="","",'Employee Info'!AQ402)</f>
        <v/>
      </c>
      <c r="K403" s="100" t="str">
        <f>IF('Employee Info'!AR402="","",'Employee Info'!AR402)</f>
        <v/>
      </c>
      <c r="L403" s="100" t="str">
        <f>IF('Employee Info'!AS402="","",'Employee Info'!AS402)</f>
        <v/>
      </c>
      <c r="M403" s="100" t="str">
        <f>IF('Employee Info'!AT402="","",'Employee Info'!AT402)</f>
        <v/>
      </c>
      <c r="N403" s="101" t="str">
        <f>IF('Employee Info'!K402="","",'Employee Info'!K402)</f>
        <v/>
      </c>
      <c r="O403" s="100" t="str">
        <f>IF('Employee Info'!AK402="","",'Employee Info'!AK402)</f>
        <v/>
      </c>
      <c r="P403" s="100" t="str">
        <f>IF('Employee Info'!AL402="","",'Employee Info'!AL402)</f>
        <v/>
      </c>
      <c r="Q403" s="67" t="b">
        <f t="shared" si="6"/>
        <v>0</v>
      </c>
    </row>
    <row r="404" spans="1:17" ht="13.5" hidden="1">
      <c r="A404" s="64" t="str">
        <f>IF('Employee Info'!D403="","",'Employee Info'!D403)</f>
        <v/>
      </c>
      <c r="B404" s="100" t="str">
        <f>IF('Employee Info'!B403="","",'Employee Info'!B403)</f>
        <v/>
      </c>
      <c r="C404" s="100" t="str">
        <f>IF('Employee Info'!C403="","",'Employee Info'!C403)</f>
        <v/>
      </c>
      <c r="D404" s="100" t="str">
        <f>IF('Employee Info'!A403="","",'Employee Info'!A403)</f>
        <v/>
      </c>
      <c r="E404" s="100"/>
      <c r="F404" s="101" t="str">
        <f>IF('Employee Info'!E403="","",'Employee Info'!E403)</f>
        <v/>
      </c>
      <c r="G404" s="100" t="str">
        <f>IF('Employee Info'!F403="","",'Employee Info'!F403)</f>
        <v/>
      </c>
      <c r="H404" s="100" t="str">
        <f>IF('Employee Info'!AP403="","",'Employee Info'!AP403)</f>
        <v/>
      </c>
      <c r="I404" s="100"/>
      <c r="J404" s="100" t="str">
        <f>IF('Employee Info'!AQ403="","",'Employee Info'!AQ403)</f>
        <v/>
      </c>
      <c r="K404" s="100" t="str">
        <f>IF('Employee Info'!AR403="","",'Employee Info'!AR403)</f>
        <v/>
      </c>
      <c r="L404" s="100" t="str">
        <f>IF('Employee Info'!AS403="","",'Employee Info'!AS403)</f>
        <v/>
      </c>
      <c r="M404" s="100" t="str">
        <f>IF('Employee Info'!AT403="","",'Employee Info'!AT403)</f>
        <v/>
      </c>
      <c r="N404" s="101" t="str">
        <f>IF('Employee Info'!K403="","",'Employee Info'!K403)</f>
        <v/>
      </c>
      <c r="O404" s="100" t="str">
        <f>IF('Employee Info'!AK403="","",'Employee Info'!AK403)</f>
        <v/>
      </c>
      <c r="P404" s="100" t="str">
        <f>IF('Employee Info'!AL403="","",'Employee Info'!AL403)</f>
        <v/>
      </c>
      <c r="Q404" s="67" t="b">
        <f t="shared" si="6"/>
        <v>0</v>
      </c>
    </row>
    <row r="405" spans="1:17" ht="13.5" hidden="1">
      <c r="A405" s="64" t="str">
        <f>IF('Employee Info'!D404="","",'Employee Info'!D404)</f>
        <v/>
      </c>
      <c r="B405" s="100" t="str">
        <f>IF('Employee Info'!B404="","",'Employee Info'!B404)</f>
        <v/>
      </c>
      <c r="C405" s="100" t="str">
        <f>IF('Employee Info'!C404="","",'Employee Info'!C404)</f>
        <v/>
      </c>
      <c r="D405" s="100" t="str">
        <f>IF('Employee Info'!A404="","",'Employee Info'!A404)</f>
        <v/>
      </c>
      <c r="E405" s="100"/>
      <c r="F405" s="101" t="str">
        <f>IF('Employee Info'!E404="","",'Employee Info'!E404)</f>
        <v/>
      </c>
      <c r="G405" s="100" t="str">
        <f>IF('Employee Info'!F404="","",'Employee Info'!F404)</f>
        <v/>
      </c>
      <c r="H405" s="100" t="str">
        <f>IF('Employee Info'!AP404="","",'Employee Info'!AP404)</f>
        <v/>
      </c>
      <c r="I405" s="100"/>
      <c r="J405" s="100" t="str">
        <f>IF('Employee Info'!AQ404="","",'Employee Info'!AQ404)</f>
        <v/>
      </c>
      <c r="K405" s="100" t="str">
        <f>IF('Employee Info'!AR404="","",'Employee Info'!AR404)</f>
        <v/>
      </c>
      <c r="L405" s="100" t="str">
        <f>IF('Employee Info'!AS404="","",'Employee Info'!AS404)</f>
        <v/>
      </c>
      <c r="M405" s="100" t="str">
        <f>IF('Employee Info'!AT404="","",'Employee Info'!AT404)</f>
        <v/>
      </c>
      <c r="N405" s="101" t="str">
        <f>IF('Employee Info'!K404="","",'Employee Info'!K404)</f>
        <v/>
      </c>
      <c r="O405" s="100" t="str">
        <f>IF('Employee Info'!AK404="","",'Employee Info'!AK404)</f>
        <v/>
      </c>
      <c r="P405" s="100" t="str">
        <f>IF('Employee Info'!AL404="","",'Employee Info'!AL404)</f>
        <v/>
      </c>
      <c r="Q405" s="67" t="b">
        <f t="shared" si="6"/>
        <v>0</v>
      </c>
    </row>
    <row r="406" spans="1:17" ht="13.5" hidden="1">
      <c r="A406" s="64" t="str">
        <f>IF('Employee Info'!D405="","",'Employee Info'!D405)</f>
        <v/>
      </c>
      <c r="B406" s="100" t="str">
        <f>IF('Employee Info'!B405="","",'Employee Info'!B405)</f>
        <v/>
      </c>
      <c r="C406" s="100" t="str">
        <f>IF('Employee Info'!C405="","",'Employee Info'!C405)</f>
        <v/>
      </c>
      <c r="D406" s="100" t="str">
        <f>IF('Employee Info'!A405="","",'Employee Info'!A405)</f>
        <v/>
      </c>
      <c r="E406" s="100"/>
      <c r="F406" s="101" t="str">
        <f>IF('Employee Info'!E405="","",'Employee Info'!E405)</f>
        <v/>
      </c>
      <c r="G406" s="100" t="str">
        <f>IF('Employee Info'!F405="","",'Employee Info'!F405)</f>
        <v/>
      </c>
      <c r="H406" s="100" t="str">
        <f>IF('Employee Info'!AP405="","",'Employee Info'!AP405)</f>
        <v/>
      </c>
      <c r="I406" s="100"/>
      <c r="J406" s="100" t="str">
        <f>IF('Employee Info'!AQ405="","",'Employee Info'!AQ405)</f>
        <v/>
      </c>
      <c r="K406" s="100" t="str">
        <f>IF('Employee Info'!AR405="","",'Employee Info'!AR405)</f>
        <v/>
      </c>
      <c r="L406" s="100" t="str">
        <f>IF('Employee Info'!AS405="","",'Employee Info'!AS405)</f>
        <v/>
      </c>
      <c r="M406" s="100" t="str">
        <f>IF('Employee Info'!AT405="","",'Employee Info'!AT405)</f>
        <v/>
      </c>
      <c r="N406" s="101" t="str">
        <f>IF('Employee Info'!K405="","",'Employee Info'!K405)</f>
        <v/>
      </c>
      <c r="O406" s="100" t="str">
        <f>IF('Employee Info'!AK405="","",'Employee Info'!AK405)</f>
        <v/>
      </c>
      <c r="P406" s="100" t="str">
        <f>IF('Employee Info'!AL405="","",'Employee Info'!AL405)</f>
        <v/>
      </c>
      <c r="Q406" s="67" t="b">
        <f t="shared" si="6"/>
        <v>0</v>
      </c>
    </row>
    <row r="407" spans="1:17" ht="13.5" hidden="1">
      <c r="A407" s="64" t="str">
        <f>IF('Employee Info'!D406="","",'Employee Info'!D406)</f>
        <v/>
      </c>
      <c r="B407" s="100" t="str">
        <f>IF('Employee Info'!B406="","",'Employee Info'!B406)</f>
        <v/>
      </c>
      <c r="C407" s="100" t="str">
        <f>IF('Employee Info'!C406="","",'Employee Info'!C406)</f>
        <v/>
      </c>
      <c r="D407" s="100" t="str">
        <f>IF('Employee Info'!A406="","",'Employee Info'!A406)</f>
        <v/>
      </c>
      <c r="E407" s="100"/>
      <c r="F407" s="101" t="str">
        <f>IF('Employee Info'!E406="","",'Employee Info'!E406)</f>
        <v/>
      </c>
      <c r="G407" s="100" t="str">
        <f>IF('Employee Info'!F406="","",'Employee Info'!F406)</f>
        <v/>
      </c>
      <c r="H407" s="100" t="str">
        <f>IF('Employee Info'!AP406="","",'Employee Info'!AP406)</f>
        <v/>
      </c>
      <c r="I407" s="100"/>
      <c r="J407" s="100" t="str">
        <f>IF('Employee Info'!AQ406="","",'Employee Info'!AQ406)</f>
        <v/>
      </c>
      <c r="K407" s="100" t="str">
        <f>IF('Employee Info'!AR406="","",'Employee Info'!AR406)</f>
        <v/>
      </c>
      <c r="L407" s="100" t="str">
        <f>IF('Employee Info'!AS406="","",'Employee Info'!AS406)</f>
        <v/>
      </c>
      <c r="M407" s="100" t="str">
        <f>IF('Employee Info'!AT406="","",'Employee Info'!AT406)</f>
        <v/>
      </c>
      <c r="N407" s="101" t="str">
        <f>IF('Employee Info'!K406="","",'Employee Info'!K406)</f>
        <v/>
      </c>
      <c r="O407" s="100" t="str">
        <f>IF('Employee Info'!AK406="","",'Employee Info'!AK406)</f>
        <v/>
      </c>
      <c r="P407" s="100" t="str">
        <f>IF('Employee Info'!AL406="","",'Employee Info'!AL406)</f>
        <v/>
      </c>
      <c r="Q407" s="67" t="b">
        <f t="shared" si="6"/>
        <v>0</v>
      </c>
    </row>
    <row r="408" spans="1:17" ht="13.5" hidden="1">
      <c r="A408" s="64" t="str">
        <f>IF('Employee Info'!D407="","",'Employee Info'!D407)</f>
        <v/>
      </c>
      <c r="B408" s="100" t="str">
        <f>IF('Employee Info'!B407="","",'Employee Info'!B407)</f>
        <v/>
      </c>
      <c r="C408" s="100" t="str">
        <f>IF('Employee Info'!C407="","",'Employee Info'!C407)</f>
        <v/>
      </c>
      <c r="D408" s="100" t="str">
        <f>IF('Employee Info'!A407="","",'Employee Info'!A407)</f>
        <v/>
      </c>
      <c r="E408" s="100"/>
      <c r="F408" s="101" t="str">
        <f>IF('Employee Info'!E407="","",'Employee Info'!E407)</f>
        <v/>
      </c>
      <c r="G408" s="100" t="str">
        <f>IF('Employee Info'!F407="","",'Employee Info'!F407)</f>
        <v/>
      </c>
      <c r="H408" s="100" t="str">
        <f>IF('Employee Info'!AP407="","",'Employee Info'!AP407)</f>
        <v/>
      </c>
      <c r="I408" s="100"/>
      <c r="J408" s="100" t="str">
        <f>IF('Employee Info'!AQ407="","",'Employee Info'!AQ407)</f>
        <v/>
      </c>
      <c r="K408" s="100" t="str">
        <f>IF('Employee Info'!AR407="","",'Employee Info'!AR407)</f>
        <v/>
      </c>
      <c r="L408" s="100" t="str">
        <f>IF('Employee Info'!AS407="","",'Employee Info'!AS407)</f>
        <v/>
      </c>
      <c r="M408" s="100" t="str">
        <f>IF('Employee Info'!AT407="","",'Employee Info'!AT407)</f>
        <v/>
      </c>
      <c r="N408" s="101" t="str">
        <f>IF('Employee Info'!K407="","",'Employee Info'!K407)</f>
        <v/>
      </c>
      <c r="O408" s="100" t="str">
        <f>IF('Employee Info'!AK407="","",'Employee Info'!AK407)</f>
        <v/>
      </c>
      <c r="P408" s="100" t="str">
        <f>IF('Employee Info'!AL407="","",'Employee Info'!AL407)</f>
        <v/>
      </c>
      <c r="Q408" s="67" t="b">
        <f t="shared" si="6"/>
        <v>0</v>
      </c>
    </row>
    <row r="409" spans="1:17" ht="13.5" hidden="1">
      <c r="A409" s="64" t="str">
        <f>IF('Employee Info'!D408="","",'Employee Info'!D408)</f>
        <v/>
      </c>
      <c r="B409" s="100" t="str">
        <f>IF('Employee Info'!B408="","",'Employee Info'!B408)</f>
        <v/>
      </c>
      <c r="C409" s="100" t="str">
        <f>IF('Employee Info'!C408="","",'Employee Info'!C408)</f>
        <v/>
      </c>
      <c r="D409" s="100" t="str">
        <f>IF('Employee Info'!A408="","",'Employee Info'!A408)</f>
        <v/>
      </c>
      <c r="E409" s="100"/>
      <c r="F409" s="101" t="str">
        <f>IF('Employee Info'!E408="","",'Employee Info'!E408)</f>
        <v/>
      </c>
      <c r="G409" s="100" t="str">
        <f>IF('Employee Info'!F408="","",'Employee Info'!F408)</f>
        <v/>
      </c>
      <c r="H409" s="100" t="str">
        <f>IF('Employee Info'!AP408="","",'Employee Info'!AP408)</f>
        <v/>
      </c>
      <c r="I409" s="100"/>
      <c r="J409" s="100" t="str">
        <f>IF('Employee Info'!AQ408="","",'Employee Info'!AQ408)</f>
        <v/>
      </c>
      <c r="K409" s="100" t="str">
        <f>IF('Employee Info'!AR408="","",'Employee Info'!AR408)</f>
        <v/>
      </c>
      <c r="L409" s="100" t="str">
        <f>IF('Employee Info'!AS408="","",'Employee Info'!AS408)</f>
        <v/>
      </c>
      <c r="M409" s="100" t="str">
        <f>IF('Employee Info'!AT408="","",'Employee Info'!AT408)</f>
        <v/>
      </c>
      <c r="N409" s="101" t="str">
        <f>IF('Employee Info'!K408="","",'Employee Info'!K408)</f>
        <v/>
      </c>
      <c r="O409" s="100" t="str">
        <f>IF('Employee Info'!AK408="","",'Employee Info'!AK408)</f>
        <v/>
      </c>
      <c r="P409" s="100" t="str">
        <f>IF('Employee Info'!AL408="","",'Employee Info'!AL408)</f>
        <v/>
      </c>
      <c r="Q409" s="67" t="b">
        <f t="shared" si="6"/>
        <v>0</v>
      </c>
    </row>
    <row r="410" spans="1:17" ht="13.5" hidden="1">
      <c r="A410" s="64" t="str">
        <f>IF('Employee Info'!D409="","",'Employee Info'!D409)</f>
        <v/>
      </c>
      <c r="B410" s="100" t="str">
        <f>IF('Employee Info'!B409="","",'Employee Info'!B409)</f>
        <v/>
      </c>
      <c r="C410" s="100" t="str">
        <f>IF('Employee Info'!C409="","",'Employee Info'!C409)</f>
        <v/>
      </c>
      <c r="D410" s="100" t="str">
        <f>IF('Employee Info'!A409="","",'Employee Info'!A409)</f>
        <v/>
      </c>
      <c r="E410" s="100"/>
      <c r="F410" s="101" t="str">
        <f>IF('Employee Info'!E409="","",'Employee Info'!E409)</f>
        <v/>
      </c>
      <c r="G410" s="100" t="str">
        <f>IF('Employee Info'!F409="","",'Employee Info'!F409)</f>
        <v/>
      </c>
      <c r="H410" s="100" t="str">
        <f>IF('Employee Info'!AP409="","",'Employee Info'!AP409)</f>
        <v/>
      </c>
      <c r="I410" s="100"/>
      <c r="J410" s="100" t="str">
        <f>IF('Employee Info'!AQ409="","",'Employee Info'!AQ409)</f>
        <v/>
      </c>
      <c r="K410" s="100" t="str">
        <f>IF('Employee Info'!AR409="","",'Employee Info'!AR409)</f>
        <v/>
      </c>
      <c r="L410" s="100" t="str">
        <f>IF('Employee Info'!AS409="","",'Employee Info'!AS409)</f>
        <v/>
      </c>
      <c r="M410" s="100" t="str">
        <f>IF('Employee Info'!AT409="","",'Employee Info'!AT409)</f>
        <v/>
      </c>
      <c r="N410" s="101" t="str">
        <f>IF('Employee Info'!K409="","",'Employee Info'!K409)</f>
        <v/>
      </c>
      <c r="O410" s="100" t="str">
        <f>IF('Employee Info'!AK409="","",'Employee Info'!AK409)</f>
        <v/>
      </c>
      <c r="P410" s="100" t="str">
        <f>IF('Employee Info'!AL409="","",'Employee Info'!AL409)</f>
        <v/>
      </c>
      <c r="Q410" s="67" t="b">
        <f t="shared" si="6"/>
        <v>0</v>
      </c>
    </row>
    <row r="411" spans="1:17" ht="13.5" hidden="1">
      <c r="A411" s="64" t="str">
        <f>IF('Employee Info'!D410="","",'Employee Info'!D410)</f>
        <v/>
      </c>
      <c r="B411" s="100" t="str">
        <f>IF('Employee Info'!B410="","",'Employee Info'!B410)</f>
        <v/>
      </c>
      <c r="C411" s="100" t="str">
        <f>IF('Employee Info'!C410="","",'Employee Info'!C410)</f>
        <v/>
      </c>
      <c r="D411" s="100" t="str">
        <f>IF('Employee Info'!A410="","",'Employee Info'!A410)</f>
        <v/>
      </c>
      <c r="E411" s="100"/>
      <c r="F411" s="101" t="str">
        <f>IF('Employee Info'!E410="","",'Employee Info'!E410)</f>
        <v/>
      </c>
      <c r="G411" s="100" t="str">
        <f>IF('Employee Info'!F410="","",'Employee Info'!F410)</f>
        <v/>
      </c>
      <c r="H411" s="100" t="str">
        <f>IF('Employee Info'!AP410="","",'Employee Info'!AP410)</f>
        <v/>
      </c>
      <c r="I411" s="100"/>
      <c r="J411" s="100" t="str">
        <f>IF('Employee Info'!AQ410="","",'Employee Info'!AQ410)</f>
        <v/>
      </c>
      <c r="K411" s="100" t="str">
        <f>IF('Employee Info'!AR410="","",'Employee Info'!AR410)</f>
        <v/>
      </c>
      <c r="L411" s="100" t="str">
        <f>IF('Employee Info'!AS410="","",'Employee Info'!AS410)</f>
        <v/>
      </c>
      <c r="M411" s="100" t="str">
        <f>IF('Employee Info'!AT410="","",'Employee Info'!AT410)</f>
        <v/>
      </c>
      <c r="N411" s="101" t="str">
        <f>IF('Employee Info'!K410="","",'Employee Info'!K410)</f>
        <v/>
      </c>
      <c r="O411" s="100" t="str">
        <f>IF('Employee Info'!AK410="","",'Employee Info'!AK410)</f>
        <v/>
      </c>
      <c r="P411" s="100" t="str">
        <f>IF('Employee Info'!AL410="","",'Employee Info'!AL410)</f>
        <v/>
      </c>
      <c r="Q411" s="67" t="b">
        <f t="shared" si="6"/>
        <v>0</v>
      </c>
    </row>
    <row r="412" spans="1:17" ht="13.5" hidden="1">
      <c r="A412" s="64" t="str">
        <f>IF('Employee Info'!D411="","",'Employee Info'!D411)</f>
        <v/>
      </c>
      <c r="B412" s="100" t="str">
        <f>IF('Employee Info'!B411="","",'Employee Info'!B411)</f>
        <v/>
      </c>
      <c r="C412" s="100" t="str">
        <f>IF('Employee Info'!C411="","",'Employee Info'!C411)</f>
        <v/>
      </c>
      <c r="D412" s="100" t="str">
        <f>IF('Employee Info'!A411="","",'Employee Info'!A411)</f>
        <v/>
      </c>
      <c r="E412" s="100"/>
      <c r="F412" s="101" t="str">
        <f>IF('Employee Info'!E411="","",'Employee Info'!E411)</f>
        <v/>
      </c>
      <c r="G412" s="100" t="str">
        <f>IF('Employee Info'!F411="","",'Employee Info'!F411)</f>
        <v/>
      </c>
      <c r="H412" s="100" t="str">
        <f>IF('Employee Info'!AP411="","",'Employee Info'!AP411)</f>
        <v/>
      </c>
      <c r="I412" s="100"/>
      <c r="J412" s="100" t="str">
        <f>IF('Employee Info'!AQ411="","",'Employee Info'!AQ411)</f>
        <v/>
      </c>
      <c r="K412" s="100" t="str">
        <f>IF('Employee Info'!AR411="","",'Employee Info'!AR411)</f>
        <v/>
      </c>
      <c r="L412" s="100" t="str">
        <f>IF('Employee Info'!AS411="","",'Employee Info'!AS411)</f>
        <v/>
      </c>
      <c r="M412" s="100" t="str">
        <f>IF('Employee Info'!AT411="","",'Employee Info'!AT411)</f>
        <v/>
      </c>
      <c r="N412" s="101" t="str">
        <f>IF('Employee Info'!K411="","",'Employee Info'!K411)</f>
        <v/>
      </c>
      <c r="O412" s="100" t="str">
        <f>IF('Employee Info'!AK411="","",'Employee Info'!AK411)</f>
        <v/>
      </c>
      <c r="P412" s="100" t="str">
        <f>IF('Employee Info'!AL411="","",'Employee Info'!AL411)</f>
        <v/>
      </c>
      <c r="Q412" s="67" t="b">
        <f t="shared" si="6"/>
        <v>0</v>
      </c>
    </row>
    <row r="413" spans="1:17" ht="13.5" hidden="1">
      <c r="A413" s="64" t="str">
        <f>IF('Employee Info'!D412="","",'Employee Info'!D412)</f>
        <v/>
      </c>
      <c r="B413" s="100" t="str">
        <f>IF('Employee Info'!B412="","",'Employee Info'!B412)</f>
        <v/>
      </c>
      <c r="C413" s="100" t="str">
        <f>IF('Employee Info'!C412="","",'Employee Info'!C412)</f>
        <v/>
      </c>
      <c r="D413" s="100" t="str">
        <f>IF('Employee Info'!A412="","",'Employee Info'!A412)</f>
        <v/>
      </c>
      <c r="E413" s="100"/>
      <c r="F413" s="101" t="str">
        <f>IF('Employee Info'!E412="","",'Employee Info'!E412)</f>
        <v/>
      </c>
      <c r="G413" s="100" t="str">
        <f>IF('Employee Info'!F412="","",'Employee Info'!F412)</f>
        <v/>
      </c>
      <c r="H413" s="100" t="str">
        <f>IF('Employee Info'!AP412="","",'Employee Info'!AP412)</f>
        <v/>
      </c>
      <c r="I413" s="100"/>
      <c r="J413" s="100" t="str">
        <f>IF('Employee Info'!AQ412="","",'Employee Info'!AQ412)</f>
        <v/>
      </c>
      <c r="K413" s="100" t="str">
        <f>IF('Employee Info'!AR412="","",'Employee Info'!AR412)</f>
        <v/>
      </c>
      <c r="L413" s="100" t="str">
        <f>IF('Employee Info'!AS412="","",'Employee Info'!AS412)</f>
        <v/>
      </c>
      <c r="M413" s="100" t="str">
        <f>IF('Employee Info'!AT412="","",'Employee Info'!AT412)</f>
        <v/>
      </c>
      <c r="N413" s="101" t="str">
        <f>IF('Employee Info'!K412="","",'Employee Info'!K412)</f>
        <v/>
      </c>
      <c r="O413" s="100" t="str">
        <f>IF('Employee Info'!AK412="","",'Employee Info'!AK412)</f>
        <v/>
      </c>
      <c r="P413" s="100" t="str">
        <f>IF('Employee Info'!AL412="","",'Employee Info'!AL412)</f>
        <v/>
      </c>
      <c r="Q413" s="67" t="b">
        <f t="shared" si="6"/>
        <v>0</v>
      </c>
    </row>
    <row r="414" spans="1:17" ht="13.5" hidden="1">
      <c r="A414" s="64" t="str">
        <f>IF('Employee Info'!D413="","",'Employee Info'!D413)</f>
        <v/>
      </c>
      <c r="B414" s="100" t="str">
        <f>IF('Employee Info'!B413="","",'Employee Info'!B413)</f>
        <v/>
      </c>
      <c r="C414" s="100" t="str">
        <f>IF('Employee Info'!C413="","",'Employee Info'!C413)</f>
        <v/>
      </c>
      <c r="D414" s="100" t="str">
        <f>IF('Employee Info'!A413="","",'Employee Info'!A413)</f>
        <v/>
      </c>
      <c r="E414" s="100"/>
      <c r="F414" s="101" t="str">
        <f>IF('Employee Info'!E413="","",'Employee Info'!E413)</f>
        <v/>
      </c>
      <c r="G414" s="100" t="str">
        <f>IF('Employee Info'!F413="","",'Employee Info'!F413)</f>
        <v/>
      </c>
      <c r="H414" s="100" t="str">
        <f>IF('Employee Info'!AP413="","",'Employee Info'!AP413)</f>
        <v/>
      </c>
      <c r="I414" s="100"/>
      <c r="J414" s="100" t="str">
        <f>IF('Employee Info'!AQ413="","",'Employee Info'!AQ413)</f>
        <v/>
      </c>
      <c r="K414" s="100" t="str">
        <f>IF('Employee Info'!AR413="","",'Employee Info'!AR413)</f>
        <v/>
      </c>
      <c r="L414" s="100" t="str">
        <f>IF('Employee Info'!AS413="","",'Employee Info'!AS413)</f>
        <v/>
      </c>
      <c r="M414" s="100" t="str">
        <f>IF('Employee Info'!AT413="","",'Employee Info'!AT413)</f>
        <v/>
      </c>
      <c r="N414" s="101" t="str">
        <f>IF('Employee Info'!K413="","",'Employee Info'!K413)</f>
        <v/>
      </c>
      <c r="O414" s="100" t="str">
        <f>IF('Employee Info'!AK413="","",'Employee Info'!AK413)</f>
        <v/>
      </c>
      <c r="P414" s="100" t="str">
        <f>IF('Employee Info'!AL413="","",'Employee Info'!AL413)</f>
        <v/>
      </c>
      <c r="Q414" s="67" t="b">
        <f t="shared" si="6"/>
        <v>0</v>
      </c>
    </row>
    <row r="415" spans="1:17" ht="13.5" hidden="1">
      <c r="A415" s="64" t="str">
        <f>IF('Employee Info'!D414="","",'Employee Info'!D414)</f>
        <v/>
      </c>
      <c r="B415" s="100" t="str">
        <f>IF('Employee Info'!B414="","",'Employee Info'!B414)</f>
        <v/>
      </c>
      <c r="C415" s="100" t="str">
        <f>IF('Employee Info'!C414="","",'Employee Info'!C414)</f>
        <v/>
      </c>
      <c r="D415" s="100" t="str">
        <f>IF('Employee Info'!A414="","",'Employee Info'!A414)</f>
        <v/>
      </c>
      <c r="E415" s="100"/>
      <c r="F415" s="101" t="str">
        <f>IF('Employee Info'!E414="","",'Employee Info'!E414)</f>
        <v/>
      </c>
      <c r="G415" s="100" t="str">
        <f>IF('Employee Info'!F414="","",'Employee Info'!F414)</f>
        <v/>
      </c>
      <c r="H415" s="100" t="str">
        <f>IF('Employee Info'!AP414="","",'Employee Info'!AP414)</f>
        <v/>
      </c>
      <c r="I415" s="100"/>
      <c r="J415" s="100" t="str">
        <f>IF('Employee Info'!AQ414="","",'Employee Info'!AQ414)</f>
        <v/>
      </c>
      <c r="K415" s="100" t="str">
        <f>IF('Employee Info'!AR414="","",'Employee Info'!AR414)</f>
        <v/>
      </c>
      <c r="L415" s="100" t="str">
        <f>IF('Employee Info'!AS414="","",'Employee Info'!AS414)</f>
        <v/>
      </c>
      <c r="M415" s="100" t="str">
        <f>IF('Employee Info'!AT414="","",'Employee Info'!AT414)</f>
        <v/>
      </c>
      <c r="N415" s="101" t="str">
        <f>IF('Employee Info'!K414="","",'Employee Info'!K414)</f>
        <v/>
      </c>
      <c r="O415" s="100" t="str">
        <f>IF('Employee Info'!AK414="","",'Employee Info'!AK414)</f>
        <v/>
      </c>
      <c r="P415" s="100" t="str">
        <f>IF('Employee Info'!AL414="","",'Employee Info'!AL414)</f>
        <v/>
      </c>
      <c r="Q415" s="67" t="b">
        <f t="shared" si="6"/>
        <v>0</v>
      </c>
    </row>
    <row r="416" spans="1:17" ht="13.5" hidden="1">
      <c r="A416" s="64" t="str">
        <f>IF('Employee Info'!D415="","",'Employee Info'!D415)</f>
        <v/>
      </c>
      <c r="B416" s="100" t="str">
        <f>IF('Employee Info'!B415="","",'Employee Info'!B415)</f>
        <v/>
      </c>
      <c r="C416" s="100" t="str">
        <f>IF('Employee Info'!C415="","",'Employee Info'!C415)</f>
        <v/>
      </c>
      <c r="D416" s="100" t="str">
        <f>IF('Employee Info'!A415="","",'Employee Info'!A415)</f>
        <v/>
      </c>
      <c r="E416" s="100"/>
      <c r="F416" s="101" t="str">
        <f>IF('Employee Info'!E415="","",'Employee Info'!E415)</f>
        <v/>
      </c>
      <c r="G416" s="100" t="str">
        <f>IF('Employee Info'!F415="","",'Employee Info'!F415)</f>
        <v/>
      </c>
      <c r="H416" s="100" t="str">
        <f>IF('Employee Info'!AP415="","",'Employee Info'!AP415)</f>
        <v/>
      </c>
      <c r="I416" s="100"/>
      <c r="J416" s="100" t="str">
        <f>IF('Employee Info'!AQ415="","",'Employee Info'!AQ415)</f>
        <v/>
      </c>
      <c r="K416" s="100" t="str">
        <f>IF('Employee Info'!AR415="","",'Employee Info'!AR415)</f>
        <v/>
      </c>
      <c r="L416" s="100" t="str">
        <f>IF('Employee Info'!AS415="","",'Employee Info'!AS415)</f>
        <v/>
      </c>
      <c r="M416" s="100" t="str">
        <f>IF('Employee Info'!AT415="","",'Employee Info'!AT415)</f>
        <v/>
      </c>
      <c r="N416" s="101" t="str">
        <f>IF('Employee Info'!K415="","",'Employee Info'!K415)</f>
        <v/>
      </c>
      <c r="O416" s="100" t="str">
        <f>IF('Employee Info'!AK415="","",'Employee Info'!AK415)</f>
        <v/>
      </c>
      <c r="P416" s="100" t="str">
        <f>IF('Employee Info'!AL415="","",'Employee Info'!AL415)</f>
        <v/>
      </c>
      <c r="Q416" s="67" t="b">
        <f t="shared" si="6"/>
        <v>0</v>
      </c>
    </row>
    <row r="417" spans="1:17" ht="13.5" hidden="1">
      <c r="A417" s="64" t="str">
        <f>IF('Employee Info'!D416="","",'Employee Info'!D416)</f>
        <v/>
      </c>
      <c r="B417" s="100" t="str">
        <f>IF('Employee Info'!B416="","",'Employee Info'!B416)</f>
        <v/>
      </c>
      <c r="C417" s="100" t="str">
        <f>IF('Employee Info'!C416="","",'Employee Info'!C416)</f>
        <v/>
      </c>
      <c r="D417" s="100" t="str">
        <f>IF('Employee Info'!A416="","",'Employee Info'!A416)</f>
        <v/>
      </c>
      <c r="E417" s="100"/>
      <c r="F417" s="101" t="str">
        <f>IF('Employee Info'!E416="","",'Employee Info'!E416)</f>
        <v/>
      </c>
      <c r="G417" s="100" t="str">
        <f>IF('Employee Info'!F416="","",'Employee Info'!F416)</f>
        <v/>
      </c>
      <c r="H417" s="100" t="str">
        <f>IF('Employee Info'!AP416="","",'Employee Info'!AP416)</f>
        <v/>
      </c>
      <c r="I417" s="100"/>
      <c r="J417" s="100" t="str">
        <f>IF('Employee Info'!AQ416="","",'Employee Info'!AQ416)</f>
        <v/>
      </c>
      <c r="K417" s="100" t="str">
        <f>IF('Employee Info'!AR416="","",'Employee Info'!AR416)</f>
        <v/>
      </c>
      <c r="L417" s="100" t="str">
        <f>IF('Employee Info'!AS416="","",'Employee Info'!AS416)</f>
        <v/>
      </c>
      <c r="M417" s="100" t="str">
        <f>IF('Employee Info'!AT416="","",'Employee Info'!AT416)</f>
        <v/>
      </c>
      <c r="N417" s="101" t="str">
        <f>IF('Employee Info'!K416="","",'Employee Info'!K416)</f>
        <v/>
      </c>
      <c r="O417" s="100" t="str">
        <f>IF('Employee Info'!AK416="","",'Employee Info'!AK416)</f>
        <v/>
      </c>
      <c r="P417" s="100" t="str">
        <f>IF('Employee Info'!AL416="","",'Employee Info'!AL416)</f>
        <v/>
      </c>
      <c r="Q417" s="67" t="b">
        <f t="shared" si="6"/>
        <v>0</v>
      </c>
    </row>
    <row r="418" spans="1:17" ht="13.5" hidden="1">
      <c r="A418" s="64" t="str">
        <f>IF('Employee Info'!D417="","",'Employee Info'!D417)</f>
        <v/>
      </c>
      <c r="B418" s="100" t="str">
        <f>IF('Employee Info'!B417="","",'Employee Info'!B417)</f>
        <v/>
      </c>
      <c r="C418" s="100" t="str">
        <f>IF('Employee Info'!C417="","",'Employee Info'!C417)</f>
        <v/>
      </c>
      <c r="D418" s="100" t="str">
        <f>IF('Employee Info'!A417="","",'Employee Info'!A417)</f>
        <v/>
      </c>
      <c r="E418" s="100"/>
      <c r="F418" s="101" t="str">
        <f>IF('Employee Info'!E417="","",'Employee Info'!E417)</f>
        <v/>
      </c>
      <c r="G418" s="100" t="str">
        <f>IF('Employee Info'!F417="","",'Employee Info'!F417)</f>
        <v/>
      </c>
      <c r="H418" s="100" t="str">
        <f>IF('Employee Info'!AP417="","",'Employee Info'!AP417)</f>
        <v/>
      </c>
      <c r="I418" s="100"/>
      <c r="J418" s="100" t="str">
        <f>IF('Employee Info'!AQ417="","",'Employee Info'!AQ417)</f>
        <v/>
      </c>
      <c r="K418" s="100" t="str">
        <f>IF('Employee Info'!AR417="","",'Employee Info'!AR417)</f>
        <v/>
      </c>
      <c r="L418" s="100" t="str">
        <f>IF('Employee Info'!AS417="","",'Employee Info'!AS417)</f>
        <v/>
      </c>
      <c r="M418" s="100" t="str">
        <f>IF('Employee Info'!AT417="","",'Employee Info'!AT417)</f>
        <v/>
      </c>
      <c r="N418" s="101" t="str">
        <f>IF('Employee Info'!K417="","",'Employee Info'!K417)</f>
        <v/>
      </c>
      <c r="O418" s="100" t="str">
        <f>IF('Employee Info'!AK417="","",'Employee Info'!AK417)</f>
        <v/>
      </c>
      <c r="P418" s="100" t="str">
        <f>IF('Employee Info'!AL417="","",'Employee Info'!AL417)</f>
        <v/>
      </c>
      <c r="Q418" s="67" t="b">
        <f t="shared" si="6"/>
        <v>0</v>
      </c>
    </row>
    <row r="419" spans="1:17" ht="13.5" hidden="1">
      <c r="A419" s="64" t="str">
        <f>IF('Employee Info'!D418="","",'Employee Info'!D418)</f>
        <v/>
      </c>
      <c r="B419" s="100" t="str">
        <f>IF('Employee Info'!B418="","",'Employee Info'!B418)</f>
        <v/>
      </c>
      <c r="C419" s="100" t="str">
        <f>IF('Employee Info'!C418="","",'Employee Info'!C418)</f>
        <v/>
      </c>
      <c r="D419" s="100" t="str">
        <f>IF('Employee Info'!A418="","",'Employee Info'!A418)</f>
        <v/>
      </c>
      <c r="E419" s="100"/>
      <c r="F419" s="101" t="str">
        <f>IF('Employee Info'!E418="","",'Employee Info'!E418)</f>
        <v/>
      </c>
      <c r="G419" s="100" t="str">
        <f>IF('Employee Info'!F418="","",'Employee Info'!F418)</f>
        <v/>
      </c>
      <c r="H419" s="100" t="str">
        <f>IF('Employee Info'!AP418="","",'Employee Info'!AP418)</f>
        <v/>
      </c>
      <c r="I419" s="100"/>
      <c r="J419" s="100" t="str">
        <f>IF('Employee Info'!AQ418="","",'Employee Info'!AQ418)</f>
        <v/>
      </c>
      <c r="K419" s="100" t="str">
        <f>IF('Employee Info'!AR418="","",'Employee Info'!AR418)</f>
        <v/>
      </c>
      <c r="L419" s="100" t="str">
        <f>IF('Employee Info'!AS418="","",'Employee Info'!AS418)</f>
        <v/>
      </c>
      <c r="M419" s="100" t="str">
        <f>IF('Employee Info'!AT418="","",'Employee Info'!AT418)</f>
        <v/>
      </c>
      <c r="N419" s="101" t="str">
        <f>IF('Employee Info'!K418="","",'Employee Info'!K418)</f>
        <v/>
      </c>
      <c r="O419" s="100" t="str">
        <f>IF('Employee Info'!AK418="","",'Employee Info'!AK418)</f>
        <v/>
      </c>
      <c r="P419" s="100" t="str">
        <f>IF('Employee Info'!AL418="","",'Employee Info'!AL418)</f>
        <v/>
      </c>
      <c r="Q419" s="67" t="b">
        <f t="shared" si="6"/>
        <v>0</v>
      </c>
    </row>
    <row r="420" spans="1:17" ht="13.5" hidden="1">
      <c r="A420" s="64" t="str">
        <f>IF('Employee Info'!D419="","",'Employee Info'!D419)</f>
        <v/>
      </c>
      <c r="B420" s="100" t="str">
        <f>IF('Employee Info'!B419="","",'Employee Info'!B419)</f>
        <v/>
      </c>
      <c r="C420" s="100" t="str">
        <f>IF('Employee Info'!C419="","",'Employee Info'!C419)</f>
        <v/>
      </c>
      <c r="D420" s="100" t="str">
        <f>IF('Employee Info'!A419="","",'Employee Info'!A419)</f>
        <v/>
      </c>
      <c r="E420" s="100"/>
      <c r="F420" s="101" t="str">
        <f>IF('Employee Info'!E419="","",'Employee Info'!E419)</f>
        <v/>
      </c>
      <c r="G420" s="100" t="str">
        <f>IF('Employee Info'!F419="","",'Employee Info'!F419)</f>
        <v/>
      </c>
      <c r="H420" s="100" t="str">
        <f>IF('Employee Info'!AP419="","",'Employee Info'!AP419)</f>
        <v/>
      </c>
      <c r="I420" s="100"/>
      <c r="J420" s="100" t="str">
        <f>IF('Employee Info'!AQ419="","",'Employee Info'!AQ419)</f>
        <v/>
      </c>
      <c r="K420" s="100" t="str">
        <f>IF('Employee Info'!AR419="","",'Employee Info'!AR419)</f>
        <v/>
      </c>
      <c r="L420" s="100" t="str">
        <f>IF('Employee Info'!AS419="","",'Employee Info'!AS419)</f>
        <v/>
      </c>
      <c r="M420" s="100" t="str">
        <f>IF('Employee Info'!AT419="","",'Employee Info'!AT419)</f>
        <v/>
      </c>
      <c r="N420" s="101" t="str">
        <f>IF('Employee Info'!K419="","",'Employee Info'!K419)</f>
        <v/>
      </c>
      <c r="O420" s="100" t="str">
        <f>IF('Employee Info'!AK419="","",'Employee Info'!AK419)</f>
        <v/>
      </c>
      <c r="P420" s="100" t="str">
        <f>IF('Employee Info'!AL419="","",'Employee Info'!AL419)</f>
        <v/>
      </c>
      <c r="Q420" s="67" t="b">
        <f t="shared" si="6"/>
        <v>0</v>
      </c>
    </row>
    <row r="421" spans="1:17" ht="13.5" hidden="1">
      <c r="A421" s="64" t="str">
        <f>IF('Employee Info'!D420="","",'Employee Info'!D420)</f>
        <v/>
      </c>
      <c r="B421" s="100" t="str">
        <f>IF('Employee Info'!B420="","",'Employee Info'!B420)</f>
        <v/>
      </c>
      <c r="C421" s="100" t="str">
        <f>IF('Employee Info'!C420="","",'Employee Info'!C420)</f>
        <v/>
      </c>
      <c r="D421" s="100" t="str">
        <f>IF('Employee Info'!A420="","",'Employee Info'!A420)</f>
        <v/>
      </c>
      <c r="E421" s="100"/>
      <c r="F421" s="101" t="str">
        <f>IF('Employee Info'!E420="","",'Employee Info'!E420)</f>
        <v/>
      </c>
      <c r="G421" s="100" t="str">
        <f>IF('Employee Info'!F420="","",'Employee Info'!F420)</f>
        <v/>
      </c>
      <c r="H421" s="100" t="str">
        <f>IF('Employee Info'!AP420="","",'Employee Info'!AP420)</f>
        <v/>
      </c>
      <c r="I421" s="100"/>
      <c r="J421" s="100" t="str">
        <f>IF('Employee Info'!AQ420="","",'Employee Info'!AQ420)</f>
        <v/>
      </c>
      <c r="K421" s="100" t="str">
        <f>IF('Employee Info'!AR420="","",'Employee Info'!AR420)</f>
        <v/>
      </c>
      <c r="L421" s="100" t="str">
        <f>IF('Employee Info'!AS420="","",'Employee Info'!AS420)</f>
        <v/>
      </c>
      <c r="M421" s="100" t="str">
        <f>IF('Employee Info'!AT420="","",'Employee Info'!AT420)</f>
        <v/>
      </c>
      <c r="N421" s="101" t="str">
        <f>IF('Employee Info'!K420="","",'Employee Info'!K420)</f>
        <v/>
      </c>
      <c r="O421" s="100" t="str">
        <f>IF('Employee Info'!AK420="","",'Employee Info'!AK420)</f>
        <v/>
      </c>
      <c r="P421" s="100" t="str">
        <f>IF('Employee Info'!AL420="","",'Employee Info'!AL420)</f>
        <v/>
      </c>
      <c r="Q421" s="67" t="b">
        <f t="shared" si="6"/>
        <v>0</v>
      </c>
    </row>
    <row r="422" spans="1:17" ht="13.5" hidden="1">
      <c r="A422" s="64" t="str">
        <f>IF('Employee Info'!D421="","",'Employee Info'!D421)</f>
        <v/>
      </c>
      <c r="B422" s="100" t="str">
        <f>IF('Employee Info'!B421="","",'Employee Info'!B421)</f>
        <v/>
      </c>
      <c r="C422" s="100" t="str">
        <f>IF('Employee Info'!C421="","",'Employee Info'!C421)</f>
        <v/>
      </c>
      <c r="D422" s="100" t="str">
        <f>IF('Employee Info'!A421="","",'Employee Info'!A421)</f>
        <v/>
      </c>
      <c r="E422" s="100"/>
      <c r="F422" s="101" t="str">
        <f>IF('Employee Info'!E421="","",'Employee Info'!E421)</f>
        <v/>
      </c>
      <c r="G422" s="100" t="str">
        <f>IF('Employee Info'!F421="","",'Employee Info'!F421)</f>
        <v/>
      </c>
      <c r="H422" s="100" t="str">
        <f>IF('Employee Info'!AP421="","",'Employee Info'!AP421)</f>
        <v/>
      </c>
      <c r="I422" s="100"/>
      <c r="J422" s="100" t="str">
        <f>IF('Employee Info'!AQ421="","",'Employee Info'!AQ421)</f>
        <v/>
      </c>
      <c r="K422" s="100" t="str">
        <f>IF('Employee Info'!AR421="","",'Employee Info'!AR421)</f>
        <v/>
      </c>
      <c r="L422" s="100" t="str">
        <f>IF('Employee Info'!AS421="","",'Employee Info'!AS421)</f>
        <v/>
      </c>
      <c r="M422" s="100" t="str">
        <f>IF('Employee Info'!AT421="","",'Employee Info'!AT421)</f>
        <v/>
      </c>
      <c r="N422" s="101" t="str">
        <f>IF('Employee Info'!K421="","",'Employee Info'!K421)</f>
        <v/>
      </c>
      <c r="O422" s="100" t="str">
        <f>IF('Employee Info'!AK421="","",'Employee Info'!AK421)</f>
        <v/>
      </c>
      <c r="P422" s="100" t="str">
        <f>IF('Employee Info'!AL421="","",'Employee Info'!AL421)</f>
        <v/>
      </c>
      <c r="Q422" s="67" t="b">
        <f t="shared" si="6"/>
        <v>0</v>
      </c>
    </row>
    <row r="423" spans="1:17" ht="13.5" hidden="1">
      <c r="A423" s="64" t="str">
        <f>IF('Employee Info'!D422="","",'Employee Info'!D422)</f>
        <v/>
      </c>
      <c r="B423" s="100" t="str">
        <f>IF('Employee Info'!B422="","",'Employee Info'!B422)</f>
        <v/>
      </c>
      <c r="C423" s="100" t="str">
        <f>IF('Employee Info'!C422="","",'Employee Info'!C422)</f>
        <v/>
      </c>
      <c r="D423" s="100" t="str">
        <f>IF('Employee Info'!A422="","",'Employee Info'!A422)</f>
        <v/>
      </c>
      <c r="E423" s="100"/>
      <c r="F423" s="101" t="str">
        <f>IF('Employee Info'!E422="","",'Employee Info'!E422)</f>
        <v/>
      </c>
      <c r="G423" s="100" t="str">
        <f>IF('Employee Info'!F422="","",'Employee Info'!F422)</f>
        <v/>
      </c>
      <c r="H423" s="100" t="str">
        <f>IF('Employee Info'!AP422="","",'Employee Info'!AP422)</f>
        <v/>
      </c>
      <c r="I423" s="100"/>
      <c r="J423" s="100" t="str">
        <f>IF('Employee Info'!AQ422="","",'Employee Info'!AQ422)</f>
        <v/>
      </c>
      <c r="K423" s="100" t="str">
        <f>IF('Employee Info'!AR422="","",'Employee Info'!AR422)</f>
        <v/>
      </c>
      <c r="L423" s="100" t="str">
        <f>IF('Employee Info'!AS422="","",'Employee Info'!AS422)</f>
        <v/>
      </c>
      <c r="M423" s="100" t="str">
        <f>IF('Employee Info'!AT422="","",'Employee Info'!AT422)</f>
        <v/>
      </c>
      <c r="N423" s="101" t="str">
        <f>IF('Employee Info'!K422="","",'Employee Info'!K422)</f>
        <v/>
      </c>
      <c r="O423" s="100" t="str">
        <f>IF('Employee Info'!AK422="","",'Employee Info'!AK422)</f>
        <v/>
      </c>
      <c r="P423" s="100" t="str">
        <f>IF('Employee Info'!AL422="","",'Employee Info'!AL422)</f>
        <v/>
      </c>
      <c r="Q423" s="67" t="b">
        <f t="shared" si="6"/>
        <v>0</v>
      </c>
    </row>
    <row r="424" spans="1:17" ht="13.5" hidden="1">
      <c r="A424" s="64" t="str">
        <f>IF('Employee Info'!D423="","",'Employee Info'!D423)</f>
        <v/>
      </c>
      <c r="B424" s="100" t="str">
        <f>IF('Employee Info'!B423="","",'Employee Info'!B423)</f>
        <v/>
      </c>
      <c r="C424" s="100" t="str">
        <f>IF('Employee Info'!C423="","",'Employee Info'!C423)</f>
        <v/>
      </c>
      <c r="D424" s="100" t="str">
        <f>IF('Employee Info'!A423="","",'Employee Info'!A423)</f>
        <v/>
      </c>
      <c r="E424" s="100"/>
      <c r="F424" s="101" t="str">
        <f>IF('Employee Info'!E423="","",'Employee Info'!E423)</f>
        <v/>
      </c>
      <c r="G424" s="100" t="str">
        <f>IF('Employee Info'!F423="","",'Employee Info'!F423)</f>
        <v/>
      </c>
      <c r="H424" s="100" t="str">
        <f>IF('Employee Info'!AP423="","",'Employee Info'!AP423)</f>
        <v/>
      </c>
      <c r="I424" s="100"/>
      <c r="J424" s="100" t="str">
        <f>IF('Employee Info'!AQ423="","",'Employee Info'!AQ423)</f>
        <v/>
      </c>
      <c r="K424" s="100" t="str">
        <f>IF('Employee Info'!AR423="","",'Employee Info'!AR423)</f>
        <v/>
      </c>
      <c r="L424" s="100" t="str">
        <f>IF('Employee Info'!AS423="","",'Employee Info'!AS423)</f>
        <v/>
      </c>
      <c r="M424" s="100" t="str">
        <f>IF('Employee Info'!AT423="","",'Employee Info'!AT423)</f>
        <v/>
      </c>
      <c r="N424" s="101" t="str">
        <f>IF('Employee Info'!K423="","",'Employee Info'!K423)</f>
        <v/>
      </c>
      <c r="O424" s="100" t="str">
        <f>IF('Employee Info'!AK423="","",'Employee Info'!AK423)</f>
        <v/>
      </c>
      <c r="P424" s="100" t="str">
        <f>IF('Employee Info'!AL423="","",'Employee Info'!AL423)</f>
        <v/>
      </c>
      <c r="Q424" s="67" t="b">
        <f t="shared" si="6"/>
        <v>0</v>
      </c>
    </row>
    <row r="425" spans="1:17" ht="13.5" hidden="1">
      <c r="A425" s="64" t="str">
        <f>IF('Employee Info'!D424="","",'Employee Info'!D424)</f>
        <v/>
      </c>
      <c r="B425" s="100" t="str">
        <f>IF('Employee Info'!B424="","",'Employee Info'!B424)</f>
        <v/>
      </c>
      <c r="C425" s="100" t="str">
        <f>IF('Employee Info'!C424="","",'Employee Info'!C424)</f>
        <v/>
      </c>
      <c r="D425" s="100" t="str">
        <f>IF('Employee Info'!A424="","",'Employee Info'!A424)</f>
        <v/>
      </c>
      <c r="E425" s="100"/>
      <c r="F425" s="101" t="str">
        <f>IF('Employee Info'!E424="","",'Employee Info'!E424)</f>
        <v/>
      </c>
      <c r="G425" s="100" t="str">
        <f>IF('Employee Info'!F424="","",'Employee Info'!F424)</f>
        <v/>
      </c>
      <c r="H425" s="100" t="str">
        <f>IF('Employee Info'!AP424="","",'Employee Info'!AP424)</f>
        <v/>
      </c>
      <c r="I425" s="100"/>
      <c r="J425" s="100" t="str">
        <f>IF('Employee Info'!AQ424="","",'Employee Info'!AQ424)</f>
        <v/>
      </c>
      <c r="K425" s="100" t="str">
        <f>IF('Employee Info'!AR424="","",'Employee Info'!AR424)</f>
        <v/>
      </c>
      <c r="L425" s="100" t="str">
        <f>IF('Employee Info'!AS424="","",'Employee Info'!AS424)</f>
        <v/>
      </c>
      <c r="M425" s="100" t="str">
        <f>IF('Employee Info'!AT424="","",'Employee Info'!AT424)</f>
        <v/>
      </c>
      <c r="N425" s="101" t="str">
        <f>IF('Employee Info'!K424="","",'Employee Info'!K424)</f>
        <v/>
      </c>
      <c r="O425" s="100" t="str">
        <f>IF('Employee Info'!AK424="","",'Employee Info'!AK424)</f>
        <v/>
      </c>
      <c r="P425" s="100" t="str">
        <f>IF('Employee Info'!AL424="","",'Employee Info'!AL424)</f>
        <v/>
      </c>
      <c r="Q425" s="67" t="b">
        <f t="shared" si="6"/>
        <v>0</v>
      </c>
    </row>
    <row r="426" spans="1:17" ht="13.5" hidden="1">
      <c r="A426" s="64" t="str">
        <f>IF('Employee Info'!D425="","",'Employee Info'!D425)</f>
        <v/>
      </c>
      <c r="B426" s="100" t="str">
        <f>IF('Employee Info'!B425="","",'Employee Info'!B425)</f>
        <v/>
      </c>
      <c r="C426" s="100" t="str">
        <f>IF('Employee Info'!C425="","",'Employee Info'!C425)</f>
        <v/>
      </c>
      <c r="D426" s="100" t="str">
        <f>IF('Employee Info'!A425="","",'Employee Info'!A425)</f>
        <v/>
      </c>
      <c r="E426" s="100"/>
      <c r="F426" s="101" t="str">
        <f>IF('Employee Info'!E425="","",'Employee Info'!E425)</f>
        <v/>
      </c>
      <c r="G426" s="100" t="str">
        <f>IF('Employee Info'!F425="","",'Employee Info'!F425)</f>
        <v/>
      </c>
      <c r="H426" s="100" t="str">
        <f>IF('Employee Info'!AP425="","",'Employee Info'!AP425)</f>
        <v/>
      </c>
      <c r="I426" s="100"/>
      <c r="J426" s="100" t="str">
        <f>IF('Employee Info'!AQ425="","",'Employee Info'!AQ425)</f>
        <v/>
      </c>
      <c r="K426" s="100" t="str">
        <f>IF('Employee Info'!AR425="","",'Employee Info'!AR425)</f>
        <v/>
      </c>
      <c r="L426" s="100" t="str">
        <f>IF('Employee Info'!AS425="","",'Employee Info'!AS425)</f>
        <v/>
      </c>
      <c r="M426" s="100" t="str">
        <f>IF('Employee Info'!AT425="","",'Employee Info'!AT425)</f>
        <v/>
      </c>
      <c r="N426" s="101" t="str">
        <f>IF('Employee Info'!K425="","",'Employee Info'!K425)</f>
        <v/>
      </c>
      <c r="O426" s="100" t="str">
        <f>IF('Employee Info'!AK425="","",'Employee Info'!AK425)</f>
        <v/>
      </c>
      <c r="P426" s="100" t="str">
        <f>IF('Employee Info'!AL425="","",'Employee Info'!AL425)</f>
        <v/>
      </c>
      <c r="Q426" s="67" t="b">
        <f t="shared" si="6"/>
        <v>0</v>
      </c>
    </row>
    <row r="427" spans="1:17" ht="13.5" hidden="1">
      <c r="A427" s="64" t="str">
        <f>IF('Employee Info'!D426="","",'Employee Info'!D426)</f>
        <v/>
      </c>
      <c r="B427" s="100" t="str">
        <f>IF('Employee Info'!B426="","",'Employee Info'!B426)</f>
        <v/>
      </c>
      <c r="C427" s="100" t="str">
        <f>IF('Employee Info'!C426="","",'Employee Info'!C426)</f>
        <v/>
      </c>
      <c r="D427" s="100" t="str">
        <f>IF('Employee Info'!A426="","",'Employee Info'!A426)</f>
        <v/>
      </c>
      <c r="E427" s="100"/>
      <c r="F427" s="101" t="str">
        <f>IF('Employee Info'!E426="","",'Employee Info'!E426)</f>
        <v/>
      </c>
      <c r="G427" s="100" t="str">
        <f>IF('Employee Info'!F426="","",'Employee Info'!F426)</f>
        <v/>
      </c>
      <c r="H427" s="100" t="str">
        <f>IF('Employee Info'!AP426="","",'Employee Info'!AP426)</f>
        <v/>
      </c>
      <c r="I427" s="100"/>
      <c r="J427" s="100" t="str">
        <f>IF('Employee Info'!AQ426="","",'Employee Info'!AQ426)</f>
        <v/>
      </c>
      <c r="K427" s="100" t="str">
        <f>IF('Employee Info'!AR426="","",'Employee Info'!AR426)</f>
        <v/>
      </c>
      <c r="L427" s="100" t="str">
        <f>IF('Employee Info'!AS426="","",'Employee Info'!AS426)</f>
        <v/>
      </c>
      <c r="M427" s="100" t="str">
        <f>IF('Employee Info'!AT426="","",'Employee Info'!AT426)</f>
        <v/>
      </c>
      <c r="N427" s="101" t="str">
        <f>IF('Employee Info'!K426="","",'Employee Info'!K426)</f>
        <v/>
      </c>
      <c r="O427" s="100" t="str">
        <f>IF('Employee Info'!AK426="","",'Employee Info'!AK426)</f>
        <v/>
      </c>
      <c r="P427" s="100" t="str">
        <f>IF('Employee Info'!AL426="","",'Employee Info'!AL426)</f>
        <v/>
      </c>
      <c r="Q427" s="67" t="b">
        <f t="shared" si="6"/>
        <v>0</v>
      </c>
    </row>
    <row r="428" spans="1:17" ht="13.5" hidden="1">
      <c r="A428" s="64" t="str">
        <f>IF('Employee Info'!D427="","",'Employee Info'!D427)</f>
        <v/>
      </c>
      <c r="B428" s="100" t="str">
        <f>IF('Employee Info'!B427="","",'Employee Info'!B427)</f>
        <v/>
      </c>
      <c r="C428" s="100" t="str">
        <f>IF('Employee Info'!C427="","",'Employee Info'!C427)</f>
        <v/>
      </c>
      <c r="D428" s="100" t="str">
        <f>IF('Employee Info'!A427="","",'Employee Info'!A427)</f>
        <v/>
      </c>
      <c r="E428" s="100"/>
      <c r="F428" s="101" t="str">
        <f>IF('Employee Info'!E427="","",'Employee Info'!E427)</f>
        <v/>
      </c>
      <c r="G428" s="100" t="str">
        <f>IF('Employee Info'!F427="","",'Employee Info'!F427)</f>
        <v/>
      </c>
      <c r="H428" s="100" t="str">
        <f>IF('Employee Info'!AP427="","",'Employee Info'!AP427)</f>
        <v/>
      </c>
      <c r="I428" s="100"/>
      <c r="J428" s="100" t="str">
        <f>IF('Employee Info'!AQ427="","",'Employee Info'!AQ427)</f>
        <v/>
      </c>
      <c r="K428" s="100" t="str">
        <f>IF('Employee Info'!AR427="","",'Employee Info'!AR427)</f>
        <v/>
      </c>
      <c r="L428" s="100" t="str">
        <f>IF('Employee Info'!AS427="","",'Employee Info'!AS427)</f>
        <v/>
      </c>
      <c r="M428" s="100" t="str">
        <f>IF('Employee Info'!AT427="","",'Employee Info'!AT427)</f>
        <v/>
      </c>
      <c r="N428" s="101" t="str">
        <f>IF('Employee Info'!K427="","",'Employee Info'!K427)</f>
        <v/>
      </c>
      <c r="O428" s="100" t="str">
        <f>IF('Employee Info'!AK427="","",'Employee Info'!AK427)</f>
        <v/>
      </c>
      <c r="P428" s="100" t="str">
        <f>IF('Employee Info'!AL427="","",'Employee Info'!AL427)</f>
        <v/>
      </c>
      <c r="Q428" s="67" t="b">
        <f t="shared" si="6"/>
        <v>0</v>
      </c>
    </row>
    <row r="429" spans="1:17" ht="13.5" hidden="1">
      <c r="A429" s="64" t="str">
        <f>IF('Employee Info'!D428="","",'Employee Info'!D428)</f>
        <v/>
      </c>
      <c r="B429" s="100" t="str">
        <f>IF('Employee Info'!B428="","",'Employee Info'!B428)</f>
        <v/>
      </c>
      <c r="C429" s="100" t="str">
        <f>IF('Employee Info'!C428="","",'Employee Info'!C428)</f>
        <v/>
      </c>
      <c r="D429" s="100" t="str">
        <f>IF('Employee Info'!A428="","",'Employee Info'!A428)</f>
        <v/>
      </c>
      <c r="E429" s="100"/>
      <c r="F429" s="101" t="str">
        <f>IF('Employee Info'!E428="","",'Employee Info'!E428)</f>
        <v/>
      </c>
      <c r="G429" s="100" t="str">
        <f>IF('Employee Info'!F428="","",'Employee Info'!F428)</f>
        <v/>
      </c>
      <c r="H429" s="100" t="str">
        <f>IF('Employee Info'!AP428="","",'Employee Info'!AP428)</f>
        <v/>
      </c>
      <c r="I429" s="100"/>
      <c r="J429" s="100" t="str">
        <f>IF('Employee Info'!AQ428="","",'Employee Info'!AQ428)</f>
        <v/>
      </c>
      <c r="K429" s="100" t="str">
        <f>IF('Employee Info'!AR428="","",'Employee Info'!AR428)</f>
        <v/>
      </c>
      <c r="L429" s="100" t="str">
        <f>IF('Employee Info'!AS428="","",'Employee Info'!AS428)</f>
        <v/>
      </c>
      <c r="M429" s="100" t="str">
        <f>IF('Employee Info'!AT428="","",'Employee Info'!AT428)</f>
        <v/>
      </c>
      <c r="N429" s="101" t="str">
        <f>IF('Employee Info'!K428="","",'Employee Info'!K428)</f>
        <v/>
      </c>
      <c r="O429" s="100" t="str">
        <f>IF('Employee Info'!AK428="","",'Employee Info'!AK428)</f>
        <v/>
      </c>
      <c r="P429" s="100" t="str">
        <f>IF('Employee Info'!AL428="","",'Employee Info'!AL428)</f>
        <v/>
      </c>
      <c r="Q429" s="67" t="b">
        <f t="shared" si="6"/>
        <v>0</v>
      </c>
    </row>
    <row r="430" spans="1:17" ht="13.5" hidden="1">
      <c r="A430" s="64" t="str">
        <f>IF('Employee Info'!D429="","",'Employee Info'!D429)</f>
        <v/>
      </c>
      <c r="B430" s="100" t="str">
        <f>IF('Employee Info'!B429="","",'Employee Info'!B429)</f>
        <v/>
      </c>
      <c r="C430" s="100" t="str">
        <f>IF('Employee Info'!C429="","",'Employee Info'!C429)</f>
        <v/>
      </c>
      <c r="D430" s="100" t="str">
        <f>IF('Employee Info'!A429="","",'Employee Info'!A429)</f>
        <v/>
      </c>
      <c r="E430" s="100"/>
      <c r="F430" s="101" t="str">
        <f>IF('Employee Info'!E429="","",'Employee Info'!E429)</f>
        <v/>
      </c>
      <c r="G430" s="100" t="str">
        <f>IF('Employee Info'!F429="","",'Employee Info'!F429)</f>
        <v/>
      </c>
      <c r="H430" s="100" t="str">
        <f>IF('Employee Info'!AP429="","",'Employee Info'!AP429)</f>
        <v/>
      </c>
      <c r="I430" s="100"/>
      <c r="J430" s="100" t="str">
        <f>IF('Employee Info'!AQ429="","",'Employee Info'!AQ429)</f>
        <v/>
      </c>
      <c r="K430" s="100" t="str">
        <f>IF('Employee Info'!AR429="","",'Employee Info'!AR429)</f>
        <v/>
      </c>
      <c r="L430" s="100" t="str">
        <f>IF('Employee Info'!AS429="","",'Employee Info'!AS429)</f>
        <v/>
      </c>
      <c r="M430" s="100" t="str">
        <f>IF('Employee Info'!AT429="","",'Employee Info'!AT429)</f>
        <v/>
      </c>
      <c r="N430" s="101" t="str">
        <f>IF('Employee Info'!K429="","",'Employee Info'!K429)</f>
        <v/>
      </c>
      <c r="O430" s="100" t="str">
        <f>IF('Employee Info'!AK429="","",'Employee Info'!AK429)</f>
        <v/>
      </c>
      <c r="P430" s="100" t="str">
        <f>IF('Employee Info'!AL429="","",'Employee Info'!AL429)</f>
        <v/>
      </c>
      <c r="Q430" s="67" t="b">
        <f t="shared" si="6"/>
        <v>0</v>
      </c>
    </row>
    <row r="431" spans="1:17" ht="13.5" hidden="1">
      <c r="A431" s="64" t="str">
        <f>IF('Employee Info'!D430="","",'Employee Info'!D430)</f>
        <v/>
      </c>
      <c r="B431" s="100" t="str">
        <f>IF('Employee Info'!B430="","",'Employee Info'!B430)</f>
        <v/>
      </c>
      <c r="C431" s="100" t="str">
        <f>IF('Employee Info'!C430="","",'Employee Info'!C430)</f>
        <v/>
      </c>
      <c r="D431" s="100" t="str">
        <f>IF('Employee Info'!A430="","",'Employee Info'!A430)</f>
        <v/>
      </c>
      <c r="E431" s="100"/>
      <c r="F431" s="101" t="str">
        <f>IF('Employee Info'!E430="","",'Employee Info'!E430)</f>
        <v/>
      </c>
      <c r="G431" s="100" t="str">
        <f>IF('Employee Info'!F430="","",'Employee Info'!F430)</f>
        <v/>
      </c>
      <c r="H431" s="100" t="str">
        <f>IF('Employee Info'!AP430="","",'Employee Info'!AP430)</f>
        <v/>
      </c>
      <c r="I431" s="100"/>
      <c r="J431" s="100" t="str">
        <f>IF('Employee Info'!AQ430="","",'Employee Info'!AQ430)</f>
        <v/>
      </c>
      <c r="K431" s="100" t="str">
        <f>IF('Employee Info'!AR430="","",'Employee Info'!AR430)</f>
        <v/>
      </c>
      <c r="L431" s="100" t="str">
        <f>IF('Employee Info'!AS430="","",'Employee Info'!AS430)</f>
        <v/>
      </c>
      <c r="M431" s="100" t="str">
        <f>IF('Employee Info'!AT430="","",'Employee Info'!AT430)</f>
        <v/>
      </c>
      <c r="N431" s="101" t="str">
        <f>IF('Employee Info'!K430="","",'Employee Info'!K430)</f>
        <v/>
      </c>
      <c r="O431" s="100" t="str">
        <f>IF('Employee Info'!AK430="","",'Employee Info'!AK430)</f>
        <v/>
      </c>
      <c r="P431" s="100" t="str">
        <f>IF('Employee Info'!AL430="","",'Employee Info'!AL430)</f>
        <v/>
      </c>
      <c r="Q431" s="67" t="b">
        <f t="shared" si="6"/>
        <v>0</v>
      </c>
    </row>
    <row r="432" spans="1:17" ht="13.5" hidden="1">
      <c r="A432" s="64" t="str">
        <f>IF('Employee Info'!D431="","",'Employee Info'!D431)</f>
        <v/>
      </c>
      <c r="B432" s="100" t="str">
        <f>IF('Employee Info'!B431="","",'Employee Info'!B431)</f>
        <v/>
      </c>
      <c r="C432" s="100" t="str">
        <f>IF('Employee Info'!C431="","",'Employee Info'!C431)</f>
        <v/>
      </c>
      <c r="D432" s="100" t="str">
        <f>IF('Employee Info'!A431="","",'Employee Info'!A431)</f>
        <v/>
      </c>
      <c r="E432" s="100"/>
      <c r="F432" s="101" t="str">
        <f>IF('Employee Info'!E431="","",'Employee Info'!E431)</f>
        <v/>
      </c>
      <c r="G432" s="100" t="str">
        <f>IF('Employee Info'!F431="","",'Employee Info'!F431)</f>
        <v/>
      </c>
      <c r="H432" s="100" t="str">
        <f>IF('Employee Info'!AP431="","",'Employee Info'!AP431)</f>
        <v/>
      </c>
      <c r="I432" s="100"/>
      <c r="J432" s="100" t="str">
        <f>IF('Employee Info'!AQ431="","",'Employee Info'!AQ431)</f>
        <v/>
      </c>
      <c r="K432" s="100" t="str">
        <f>IF('Employee Info'!AR431="","",'Employee Info'!AR431)</f>
        <v/>
      </c>
      <c r="L432" s="100" t="str">
        <f>IF('Employee Info'!AS431="","",'Employee Info'!AS431)</f>
        <v/>
      </c>
      <c r="M432" s="100" t="str">
        <f>IF('Employee Info'!AT431="","",'Employee Info'!AT431)</f>
        <v/>
      </c>
      <c r="N432" s="101" t="str">
        <f>IF('Employee Info'!K431="","",'Employee Info'!K431)</f>
        <v/>
      </c>
      <c r="O432" s="100" t="str">
        <f>IF('Employee Info'!AK431="","",'Employee Info'!AK431)</f>
        <v/>
      </c>
      <c r="P432" s="100" t="str">
        <f>IF('Employee Info'!AL431="","",'Employee Info'!AL431)</f>
        <v/>
      </c>
      <c r="Q432" s="67" t="b">
        <f t="shared" si="6"/>
        <v>0</v>
      </c>
    </row>
    <row r="433" spans="1:17" ht="13.5" hidden="1">
      <c r="A433" s="64" t="str">
        <f>IF('Employee Info'!D432="","",'Employee Info'!D432)</f>
        <v/>
      </c>
      <c r="B433" s="100" t="str">
        <f>IF('Employee Info'!B432="","",'Employee Info'!B432)</f>
        <v/>
      </c>
      <c r="C433" s="100" t="str">
        <f>IF('Employee Info'!C432="","",'Employee Info'!C432)</f>
        <v/>
      </c>
      <c r="D433" s="100" t="str">
        <f>IF('Employee Info'!A432="","",'Employee Info'!A432)</f>
        <v/>
      </c>
      <c r="E433" s="100"/>
      <c r="F433" s="101" t="str">
        <f>IF('Employee Info'!E432="","",'Employee Info'!E432)</f>
        <v/>
      </c>
      <c r="G433" s="100" t="str">
        <f>IF('Employee Info'!F432="","",'Employee Info'!F432)</f>
        <v/>
      </c>
      <c r="H433" s="100" t="str">
        <f>IF('Employee Info'!AP432="","",'Employee Info'!AP432)</f>
        <v/>
      </c>
      <c r="I433" s="100"/>
      <c r="J433" s="100" t="str">
        <f>IF('Employee Info'!AQ432="","",'Employee Info'!AQ432)</f>
        <v/>
      </c>
      <c r="K433" s="100" t="str">
        <f>IF('Employee Info'!AR432="","",'Employee Info'!AR432)</f>
        <v/>
      </c>
      <c r="L433" s="100" t="str">
        <f>IF('Employee Info'!AS432="","",'Employee Info'!AS432)</f>
        <v/>
      </c>
      <c r="M433" s="100" t="str">
        <f>IF('Employee Info'!AT432="","",'Employee Info'!AT432)</f>
        <v/>
      </c>
      <c r="N433" s="101" t="str">
        <f>IF('Employee Info'!K432="","",'Employee Info'!K432)</f>
        <v/>
      </c>
      <c r="O433" s="100" t="str">
        <f>IF('Employee Info'!AK432="","",'Employee Info'!AK432)</f>
        <v/>
      </c>
      <c r="P433" s="100" t="str">
        <f>IF('Employee Info'!AL432="","",'Employee Info'!AL432)</f>
        <v/>
      </c>
      <c r="Q433" s="67" t="b">
        <f t="shared" si="6"/>
        <v>0</v>
      </c>
    </row>
    <row r="434" spans="1:17" ht="13.5" hidden="1">
      <c r="A434" s="64" t="str">
        <f>IF('Employee Info'!D433="","",'Employee Info'!D433)</f>
        <v/>
      </c>
      <c r="B434" s="100" t="str">
        <f>IF('Employee Info'!B433="","",'Employee Info'!B433)</f>
        <v/>
      </c>
      <c r="C434" s="100" t="str">
        <f>IF('Employee Info'!C433="","",'Employee Info'!C433)</f>
        <v/>
      </c>
      <c r="D434" s="100" t="str">
        <f>IF('Employee Info'!A433="","",'Employee Info'!A433)</f>
        <v/>
      </c>
      <c r="E434" s="100"/>
      <c r="F434" s="101" t="str">
        <f>IF('Employee Info'!E433="","",'Employee Info'!E433)</f>
        <v/>
      </c>
      <c r="G434" s="100" t="str">
        <f>IF('Employee Info'!F433="","",'Employee Info'!F433)</f>
        <v/>
      </c>
      <c r="H434" s="100" t="str">
        <f>IF('Employee Info'!AP433="","",'Employee Info'!AP433)</f>
        <v/>
      </c>
      <c r="I434" s="100"/>
      <c r="J434" s="100" t="str">
        <f>IF('Employee Info'!AQ433="","",'Employee Info'!AQ433)</f>
        <v/>
      </c>
      <c r="K434" s="100" t="str">
        <f>IF('Employee Info'!AR433="","",'Employee Info'!AR433)</f>
        <v/>
      </c>
      <c r="L434" s="100" t="str">
        <f>IF('Employee Info'!AS433="","",'Employee Info'!AS433)</f>
        <v/>
      </c>
      <c r="M434" s="100" t="str">
        <f>IF('Employee Info'!AT433="","",'Employee Info'!AT433)</f>
        <v/>
      </c>
      <c r="N434" s="101" t="str">
        <f>IF('Employee Info'!K433="","",'Employee Info'!K433)</f>
        <v/>
      </c>
      <c r="O434" s="100" t="str">
        <f>IF('Employee Info'!AK433="","",'Employee Info'!AK433)</f>
        <v/>
      </c>
      <c r="P434" s="100" t="str">
        <f>IF('Employee Info'!AL433="","",'Employee Info'!AL433)</f>
        <v/>
      </c>
      <c r="Q434" s="67" t="b">
        <f t="shared" si="6"/>
        <v>0</v>
      </c>
    </row>
    <row r="435" spans="1:17" ht="13.5" hidden="1">
      <c r="A435" s="64" t="str">
        <f>IF('Employee Info'!D434="","",'Employee Info'!D434)</f>
        <v/>
      </c>
      <c r="B435" s="100" t="str">
        <f>IF('Employee Info'!B434="","",'Employee Info'!B434)</f>
        <v/>
      </c>
      <c r="C435" s="100" t="str">
        <f>IF('Employee Info'!C434="","",'Employee Info'!C434)</f>
        <v/>
      </c>
      <c r="D435" s="100" t="str">
        <f>IF('Employee Info'!A434="","",'Employee Info'!A434)</f>
        <v/>
      </c>
      <c r="E435" s="100"/>
      <c r="F435" s="101" t="str">
        <f>IF('Employee Info'!E434="","",'Employee Info'!E434)</f>
        <v/>
      </c>
      <c r="G435" s="100" t="str">
        <f>IF('Employee Info'!F434="","",'Employee Info'!F434)</f>
        <v/>
      </c>
      <c r="H435" s="100" t="str">
        <f>IF('Employee Info'!AP434="","",'Employee Info'!AP434)</f>
        <v/>
      </c>
      <c r="I435" s="100"/>
      <c r="J435" s="100" t="str">
        <f>IF('Employee Info'!AQ434="","",'Employee Info'!AQ434)</f>
        <v/>
      </c>
      <c r="K435" s="100" t="str">
        <f>IF('Employee Info'!AR434="","",'Employee Info'!AR434)</f>
        <v/>
      </c>
      <c r="L435" s="100" t="str">
        <f>IF('Employee Info'!AS434="","",'Employee Info'!AS434)</f>
        <v/>
      </c>
      <c r="M435" s="100" t="str">
        <f>IF('Employee Info'!AT434="","",'Employee Info'!AT434)</f>
        <v/>
      </c>
      <c r="N435" s="101" t="str">
        <f>IF('Employee Info'!K434="","",'Employee Info'!K434)</f>
        <v/>
      </c>
      <c r="O435" s="100" t="str">
        <f>IF('Employee Info'!AK434="","",'Employee Info'!AK434)</f>
        <v/>
      </c>
      <c r="P435" s="100" t="str">
        <f>IF('Employee Info'!AL434="","",'Employee Info'!AL434)</f>
        <v/>
      </c>
      <c r="Q435" s="67" t="b">
        <f t="shared" si="6"/>
        <v>0</v>
      </c>
    </row>
    <row r="436" spans="1:17" ht="13.5" hidden="1">
      <c r="A436" s="64" t="str">
        <f>IF('Employee Info'!D435="","",'Employee Info'!D435)</f>
        <v/>
      </c>
      <c r="B436" s="100" t="str">
        <f>IF('Employee Info'!B435="","",'Employee Info'!B435)</f>
        <v/>
      </c>
      <c r="C436" s="100" t="str">
        <f>IF('Employee Info'!C435="","",'Employee Info'!C435)</f>
        <v/>
      </c>
      <c r="D436" s="100" t="str">
        <f>IF('Employee Info'!A435="","",'Employee Info'!A435)</f>
        <v/>
      </c>
      <c r="E436" s="100"/>
      <c r="F436" s="101" t="str">
        <f>IF('Employee Info'!E435="","",'Employee Info'!E435)</f>
        <v/>
      </c>
      <c r="G436" s="100" t="str">
        <f>IF('Employee Info'!F435="","",'Employee Info'!F435)</f>
        <v/>
      </c>
      <c r="H436" s="100" t="str">
        <f>IF('Employee Info'!AP435="","",'Employee Info'!AP435)</f>
        <v/>
      </c>
      <c r="I436" s="100"/>
      <c r="J436" s="100" t="str">
        <f>IF('Employee Info'!AQ435="","",'Employee Info'!AQ435)</f>
        <v/>
      </c>
      <c r="K436" s="100" t="str">
        <f>IF('Employee Info'!AR435="","",'Employee Info'!AR435)</f>
        <v/>
      </c>
      <c r="L436" s="100" t="str">
        <f>IF('Employee Info'!AS435="","",'Employee Info'!AS435)</f>
        <v/>
      </c>
      <c r="M436" s="100" t="str">
        <f>IF('Employee Info'!AT435="","",'Employee Info'!AT435)</f>
        <v/>
      </c>
      <c r="N436" s="101" t="str">
        <f>IF('Employee Info'!K435="","",'Employee Info'!K435)</f>
        <v/>
      </c>
      <c r="O436" s="100" t="str">
        <f>IF('Employee Info'!AK435="","",'Employee Info'!AK435)</f>
        <v/>
      </c>
      <c r="P436" s="100" t="str">
        <f>IF('Employee Info'!AL435="","",'Employee Info'!AL435)</f>
        <v/>
      </c>
      <c r="Q436" s="67" t="b">
        <f t="shared" si="6"/>
        <v>0</v>
      </c>
    </row>
    <row r="437" spans="1:17" ht="13.5" hidden="1">
      <c r="A437" s="64" t="str">
        <f>IF('Employee Info'!D436="","",'Employee Info'!D436)</f>
        <v/>
      </c>
      <c r="B437" s="100" t="str">
        <f>IF('Employee Info'!B436="","",'Employee Info'!B436)</f>
        <v/>
      </c>
      <c r="C437" s="100" t="str">
        <f>IF('Employee Info'!C436="","",'Employee Info'!C436)</f>
        <v/>
      </c>
      <c r="D437" s="100" t="str">
        <f>IF('Employee Info'!A436="","",'Employee Info'!A436)</f>
        <v/>
      </c>
      <c r="E437" s="100"/>
      <c r="F437" s="101" t="str">
        <f>IF('Employee Info'!E436="","",'Employee Info'!E436)</f>
        <v/>
      </c>
      <c r="G437" s="100" t="str">
        <f>IF('Employee Info'!F436="","",'Employee Info'!F436)</f>
        <v/>
      </c>
      <c r="H437" s="100" t="str">
        <f>IF('Employee Info'!AP436="","",'Employee Info'!AP436)</f>
        <v/>
      </c>
      <c r="I437" s="100"/>
      <c r="J437" s="100" t="str">
        <f>IF('Employee Info'!AQ436="","",'Employee Info'!AQ436)</f>
        <v/>
      </c>
      <c r="K437" s="100" t="str">
        <f>IF('Employee Info'!AR436="","",'Employee Info'!AR436)</f>
        <v/>
      </c>
      <c r="L437" s="100" t="str">
        <f>IF('Employee Info'!AS436="","",'Employee Info'!AS436)</f>
        <v/>
      </c>
      <c r="M437" s="100" t="str">
        <f>IF('Employee Info'!AT436="","",'Employee Info'!AT436)</f>
        <v/>
      </c>
      <c r="N437" s="101" t="str">
        <f>IF('Employee Info'!K436="","",'Employee Info'!K436)</f>
        <v/>
      </c>
      <c r="O437" s="100" t="str">
        <f>IF('Employee Info'!AK436="","",'Employee Info'!AK436)</f>
        <v/>
      </c>
      <c r="P437" s="100" t="str">
        <f>IF('Employee Info'!AL436="","",'Employee Info'!AL436)</f>
        <v/>
      </c>
      <c r="Q437" s="67" t="b">
        <f t="shared" si="6"/>
        <v>0</v>
      </c>
    </row>
    <row r="438" spans="1:17" ht="13.5" hidden="1">
      <c r="A438" s="64" t="str">
        <f>IF('Employee Info'!D437="","",'Employee Info'!D437)</f>
        <v/>
      </c>
      <c r="B438" s="100" t="str">
        <f>IF('Employee Info'!B437="","",'Employee Info'!B437)</f>
        <v/>
      </c>
      <c r="C438" s="100" t="str">
        <f>IF('Employee Info'!C437="","",'Employee Info'!C437)</f>
        <v/>
      </c>
      <c r="D438" s="100" t="str">
        <f>IF('Employee Info'!A437="","",'Employee Info'!A437)</f>
        <v/>
      </c>
      <c r="E438" s="100"/>
      <c r="F438" s="101" t="str">
        <f>IF('Employee Info'!E437="","",'Employee Info'!E437)</f>
        <v/>
      </c>
      <c r="G438" s="100" t="str">
        <f>IF('Employee Info'!F437="","",'Employee Info'!F437)</f>
        <v/>
      </c>
      <c r="H438" s="100" t="str">
        <f>IF('Employee Info'!AP437="","",'Employee Info'!AP437)</f>
        <v/>
      </c>
      <c r="I438" s="100"/>
      <c r="J438" s="100" t="str">
        <f>IF('Employee Info'!AQ437="","",'Employee Info'!AQ437)</f>
        <v/>
      </c>
      <c r="K438" s="100" t="str">
        <f>IF('Employee Info'!AR437="","",'Employee Info'!AR437)</f>
        <v/>
      </c>
      <c r="L438" s="100" t="str">
        <f>IF('Employee Info'!AS437="","",'Employee Info'!AS437)</f>
        <v/>
      </c>
      <c r="M438" s="100" t="str">
        <f>IF('Employee Info'!AT437="","",'Employee Info'!AT437)</f>
        <v/>
      </c>
      <c r="N438" s="101" t="str">
        <f>IF('Employee Info'!K437="","",'Employee Info'!K437)</f>
        <v/>
      </c>
      <c r="O438" s="100" t="str">
        <f>IF('Employee Info'!AK437="","",'Employee Info'!AK437)</f>
        <v/>
      </c>
      <c r="P438" s="100" t="str">
        <f>IF('Employee Info'!AL437="","",'Employee Info'!AL437)</f>
        <v/>
      </c>
      <c r="Q438" s="67" t="b">
        <f t="shared" si="6"/>
        <v>0</v>
      </c>
    </row>
    <row r="439" spans="1:17" ht="13.5" hidden="1">
      <c r="A439" s="64" t="str">
        <f>IF('Employee Info'!D438="","",'Employee Info'!D438)</f>
        <v/>
      </c>
      <c r="B439" s="100" t="str">
        <f>IF('Employee Info'!B438="","",'Employee Info'!B438)</f>
        <v/>
      </c>
      <c r="C439" s="100" t="str">
        <f>IF('Employee Info'!C438="","",'Employee Info'!C438)</f>
        <v/>
      </c>
      <c r="D439" s="100" t="str">
        <f>IF('Employee Info'!A438="","",'Employee Info'!A438)</f>
        <v/>
      </c>
      <c r="E439" s="100"/>
      <c r="F439" s="101" t="str">
        <f>IF('Employee Info'!E438="","",'Employee Info'!E438)</f>
        <v/>
      </c>
      <c r="G439" s="100" t="str">
        <f>IF('Employee Info'!F438="","",'Employee Info'!F438)</f>
        <v/>
      </c>
      <c r="H439" s="100" t="str">
        <f>IF('Employee Info'!AP438="","",'Employee Info'!AP438)</f>
        <v/>
      </c>
      <c r="I439" s="100"/>
      <c r="J439" s="100" t="str">
        <f>IF('Employee Info'!AQ438="","",'Employee Info'!AQ438)</f>
        <v/>
      </c>
      <c r="K439" s="100" t="str">
        <f>IF('Employee Info'!AR438="","",'Employee Info'!AR438)</f>
        <v/>
      </c>
      <c r="L439" s="100" t="str">
        <f>IF('Employee Info'!AS438="","",'Employee Info'!AS438)</f>
        <v/>
      </c>
      <c r="M439" s="100" t="str">
        <f>IF('Employee Info'!AT438="","",'Employee Info'!AT438)</f>
        <v/>
      </c>
      <c r="N439" s="101" t="str">
        <f>IF('Employee Info'!K438="","",'Employee Info'!K438)</f>
        <v/>
      </c>
      <c r="O439" s="100" t="str">
        <f>IF('Employee Info'!AK438="","",'Employee Info'!AK438)</f>
        <v/>
      </c>
      <c r="P439" s="100" t="str">
        <f>IF('Employee Info'!AL438="","",'Employee Info'!AL438)</f>
        <v/>
      </c>
      <c r="Q439" s="67" t="b">
        <f t="shared" si="6"/>
        <v>0</v>
      </c>
    </row>
    <row r="440" spans="1:17" ht="13.5" hidden="1">
      <c r="A440" s="64" t="str">
        <f>IF('Employee Info'!D439="","",'Employee Info'!D439)</f>
        <v/>
      </c>
      <c r="B440" s="100" t="str">
        <f>IF('Employee Info'!B439="","",'Employee Info'!B439)</f>
        <v/>
      </c>
      <c r="C440" s="100" t="str">
        <f>IF('Employee Info'!C439="","",'Employee Info'!C439)</f>
        <v/>
      </c>
      <c r="D440" s="100" t="str">
        <f>IF('Employee Info'!A439="","",'Employee Info'!A439)</f>
        <v/>
      </c>
      <c r="E440" s="100"/>
      <c r="F440" s="101" t="str">
        <f>IF('Employee Info'!E439="","",'Employee Info'!E439)</f>
        <v/>
      </c>
      <c r="G440" s="100" t="str">
        <f>IF('Employee Info'!F439="","",'Employee Info'!F439)</f>
        <v/>
      </c>
      <c r="H440" s="100" t="str">
        <f>IF('Employee Info'!AP439="","",'Employee Info'!AP439)</f>
        <v/>
      </c>
      <c r="I440" s="100"/>
      <c r="J440" s="100" t="str">
        <f>IF('Employee Info'!AQ439="","",'Employee Info'!AQ439)</f>
        <v/>
      </c>
      <c r="K440" s="100" t="str">
        <f>IF('Employee Info'!AR439="","",'Employee Info'!AR439)</f>
        <v/>
      </c>
      <c r="L440" s="100" t="str">
        <f>IF('Employee Info'!AS439="","",'Employee Info'!AS439)</f>
        <v/>
      </c>
      <c r="M440" s="100" t="str">
        <f>IF('Employee Info'!AT439="","",'Employee Info'!AT439)</f>
        <v/>
      </c>
      <c r="N440" s="101" t="str">
        <f>IF('Employee Info'!K439="","",'Employee Info'!K439)</f>
        <v/>
      </c>
      <c r="O440" s="100" t="str">
        <f>IF('Employee Info'!AK439="","",'Employee Info'!AK439)</f>
        <v/>
      </c>
      <c r="P440" s="100" t="str">
        <f>IF('Employee Info'!AL439="","",'Employee Info'!AL439)</f>
        <v/>
      </c>
      <c r="Q440" s="67" t="b">
        <f t="shared" si="6"/>
        <v>0</v>
      </c>
    </row>
    <row r="441" spans="1:17" ht="13.5" hidden="1">
      <c r="A441" s="64" t="str">
        <f>IF('Employee Info'!D440="","",'Employee Info'!D440)</f>
        <v/>
      </c>
      <c r="B441" s="100" t="str">
        <f>IF('Employee Info'!B440="","",'Employee Info'!B440)</f>
        <v/>
      </c>
      <c r="C441" s="100" t="str">
        <f>IF('Employee Info'!C440="","",'Employee Info'!C440)</f>
        <v/>
      </c>
      <c r="D441" s="100" t="str">
        <f>IF('Employee Info'!A440="","",'Employee Info'!A440)</f>
        <v/>
      </c>
      <c r="E441" s="100"/>
      <c r="F441" s="101" t="str">
        <f>IF('Employee Info'!E440="","",'Employee Info'!E440)</f>
        <v/>
      </c>
      <c r="G441" s="100" t="str">
        <f>IF('Employee Info'!F440="","",'Employee Info'!F440)</f>
        <v/>
      </c>
      <c r="H441" s="100" t="str">
        <f>IF('Employee Info'!AP440="","",'Employee Info'!AP440)</f>
        <v/>
      </c>
      <c r="I441" s="100"/>
      <c r="J441" s="100" t="str">
        <f>IF('Employee Info'!AQ440="","",'Employee Info'!AQ440)</f>
        <v/>
      </c>
      <c r="K441" s="100" t="str">
        <f>IF('Employee Info'!AR440="","",'Employee Info'!AR440)</f>
        <v/>
      </c>
      <c r="L441" s="100" t="str">
        <f>IF('Employee Info'!AS440="","",'Employee Info'!AS440)</f>
        <v/>
      </c>
      <c r="M441" s="100" t="str">
        <f>IF('Employee Info'!AT440="","",'Employee Info'!AT440)</f>
        <v/>
      </c>
      <c r="N441" s="101" t="str">
        <f>IF('Employee Info'!K440="","",'Employee Info'!K440)</f>
        <v/>
      </c>
      <c r="O441" s="100" t="str">
        <f>IF('Employee Info'!AK440="","",'Employee Info'!AK440)</f>
        <v/>
      </c>
      <c r="P441" s="100" t="str">
        <f>IF('Employee Info'!AL440="","",'Employee Info'!AL440)</f>
        <v/>
      </c>
      <c r="Q441" s="67" t="b">
        <f t="shared" si="6"/>
        <v>0</v>
      </c>
    </row>
    <row r="442" spans="1:17" ht="13.5" hidden="1">
      <c r="A442" s="64" t="str">
        <f>IF('Employee Info'!D441="","",'Employee Info'!D441)</f>
        <v/>
      </c>
      <c r="B442" s="100" t="str">
        <f>IF('Employee Info'!B441="","",'Employee Info'!B441)</f>
        <v/>
      </c>
      <c r="C442" s="100" t="str">
        <f>IF('Employee Info'!C441="","",'Employee Info'!C441)</f>
        <v/>
      </c>
      <c r="D442" s="100" t="str">
        <f>IF('Employee Info'!A441="","",'Employee Info'!A441)</f>
        <v/>
      </c>
      <c r="E442" s="100"/>
      <c r="F442" s="101" t="str">
        <f>IF('Employee Info'!E441="","",'Employee Info'!E441)</f>
        <v/>
      </c>
      <c r="G442" s="100" t="str">
        <f>IF('Employee Info'!F441="","",'Employee Info'!F441)</f>
        <v/>
      </c>
      <c r="H442" s="100" t="str">
        <f>IF('Employee Info'!AP441="","",'Employee Info'!AP441)</f>
        <v/>
      </c>
      <c r="I442" s="100"/>
      <c r="J442" s="100" t="str">
        <f>IF('Employee Info'!AQ441="","",'Employee Info'!AQ441)</f>
        <v/>
      </c>
      <c r="K442" s="100" t="str">
        <f>IF('Employee Info'!AR441="","",'Employee Info'!AR441)</f>
        <v/>
      </c>
      <c r="L442" s="100" t="str">
        <f>IF('Employee Info'!AS441="","",'Employee Info'!AS441)</f>
        <v/>
      </c>
      <c r="M442" s="100" t="str">
        <f>IF('Employee Info'!AT441="","",'Employee Info'!AT441)</f>
        <v/>
      </c>
      <c r="N442" s="101" t="str">
        <f>IF('Employee Info'!K441="","",'Employee Info'!K441)</f>
        <v/>
      </c>
      <c r="O442" s="100" t="str">
        <f>IF('Employee Info'!AK441="","",'Employee Info'!AK441)</f>
        <v/>
      </c>
      <c r="P442" s="100" t="str">
        <f>IF('Employee Info'!AL441="","",'Employee Info'!AL441)</f>
        <v/>
      </c>
      <c r="Q442" s="67" t="b">
        <f t="shared" si="6"/>
        <v>0</v>
      </c>
    </row>
    <row r="443" spans="1:17" ht="13.5" hidden="1">
      <c r="A443" s="64" t="str">
        <f>IF('Employee Info'!D442="","",'Employee Info'!D442)</f>
        <v/>
      </c>
      <c r="B443" s="100" t="str">
        <f>IF('Employee Info'!B442="","",'Employee Info'!B442)</f>
        <v/>
      </c>
      <c r="C443" s="100" t="str">
        <f>IF('Employee Info'!C442="","",'Employee Info'!C442)</f>
        <v/>
      </c>
      <c r="D443" s="100" t="str">
        <f>IF('Employee Info'!A442="","",'Employee Info'!A442)</f>
        <v/>
      </c>
      <c r="E443" s="100"/>
      <c r="F443" s="101" t="str">
        <f>IF('Employee Info'!E442="","",'Employee Info'!E442)</f>
        <v/>
      </c>
      <c r="G443" s="100" t="str">
        <f>IF('Employee Info'!F442="","",'Employee Info'!F442)</f>
        <v/>
      </c>
      <c r="H443" s="100" t="str">
        <f>IF('Employee Info'!AP442="","",'Employee Info'!AP442)</f>
        <v/>
      </c>
      <c r="I443" s="100"/>
      <c r="J443" s="100" t="str">
        <f>IF('Employee Info'!AQ442="","",'Employee Info'!AQ442)</f>
        <v/>
      </c>
      <c r="K443" s="100" t="str">
        <f>IF('Employee Info'!AR442="","",'Employee Info'!AR442)</f>
        <v/>
      </c>
      <c r="L443" s="100" t="str">
        <f>IF('Employee Info'!AS442="","",'Employee Info'!AS442)</f>
        <v/>
      </c>
      <c r="M443" s="100" t="str">
        <f>IF('Employee Info'!AT442="","",'Employee Info'!AT442)</f>
        <v/>
      </c>
      <c r="N443" s="101" t="str">
        <f>IF('Employee Info'!K442="","",'Employee Info'!K442)</f>
        <v/>
      </c>
      <c r="O443" s="100" t="str">
        <f>IF('Employee Info'!AK442="","",'Employee Info'!AK442)</f>
        <v/>
      </c>
      <c r="P443" s="100" t="str">
        <f>IF('Employee Info'!AL442="","",'Employee Info'!AL442)</f>
        <v/>
      </c>
      <c r="Q443" s="67" t="b">
        <f t="shared" si="6"/>
        <v>0</v>
      </c>
    </row>
    <row r="444" spans="1:17" ht="13.5" hidden="1">
      <c r="A444" s="64" t="str">
        <f>IF('Employee Info'!D443="","",'Employee Info'!D443)</f>
        <v/>
      </c>
      <c r="B444" s="100" t="str">
        <f>IF('Employee Info'!B443="","",'Employee Info'!B443)</f>
        <v/>
      </c>
      <c r="C444" s="100" t="str">
        <f>IF('Employee Info'!C443="","",'Employee Info'!C443)</f>
        <v/>
      </c>
      <c r="D444" s="100" t="str">
        <f>IF('Employee Info'!A443="","",'Employee Info'!A443)</f>
        <v/>
      </c>
      <c r="E444" s="100"/>
      <c r="F444" s="101" t="str">
        <f>IF('Employee Info'!E443="","",'Employee Info'!E443)</f>
        <v/>
      </c>
      <c r="G444" s="100" t="str">
        <f>IF('Employee Info'!F443="","",'Employee Info'!F443)</f>
        <v/>
      </c>
      <c r="H444" s="100" t="str">
        <f>IF('Employee Info'!AP443="","",'Employee Info'!AP443)</f>
        <v/>
      </c>
      <c r="I444" s="100"/>
      <c r="J444" s="100" t="str">
        <f>IF('Employee Info'!AQ443="","",'Employee Info'!AQ443)</f>
        <v/>
      </c>
      <c r="K444" s="100" t="str">
        <f>IF('Employee Info'!AR443="","",'Employee Info'!AR443)</f>
        <v/>
      </c>
      <c r="L444" s="100" t="str">
        <f>IF('Employee Info'!AS443="","",'Employee Info'!AS443)</f>
        <v/>
      </c>
      <c r="M444" s="100" t="str">
        <f>IF('Employee Info'!AT443="","",'Employee Info'!AT443)</f>
        <v/>
      </c>
      <c r="N444" s="101" t="str">
        <f>IF('Employee Info'!K443="","",'Employee Info'!K443)</f>
        <v/>
      </c>
      <c r="O444" s="100" t="str">
        <f>IF('Employee Info'!AK443="","",'Employee Info'!AK443)</f>
        <v/>
      </c>
      <c r="P444" s="100" t="str">
        <f>IF('Employee Info'!AL443="","",'Employee Info'!AL443)</f>
        <v/>
      </c>
      <c r="Q444" s="67" t="b">
        <f t="shared" si="6"/>
        <v>0</v>
      </c>
    </row>
    <row r="445" spans="1:17" ht="13.5" hidden="1">
      <c r="A445" s="64" t="str">
        <f>IF('Employee Info'!D444="","",'Employee Info'!D444)</f>
        <v/>
      </c>
      <c r="B445" s="100" t="str">
        <f>IF('Employee Info'!B444="","",'Employee Info'!B444)</f>
        <v/>
      </c>
      <c r="C445" s="100" t="str">
        <f>IF('Employee Info'!C444="","",'Employee Info'!C444)</f>
        <v/>
      </c>
      <c r="D445" s="100" t="str">
        <f>IF('Employee Info'!A444="","",'Employee Info'!A444)</f>
        <v/>
      </c>
      <c r="E445" s="100"/>
      <c r="F445" s="101" t="str">
        <f>IF('Employee Info'!E444="","",'Employee Info'!E444)</f>
        <v/>
      </c>
      <c r="G445" s="100" t="str">
        <f>IF('Employee Info'!F444="","",'Employee Info'!F444)</f>
        <v/>
      </c>
      <c r="H445" s="100" t="str">
        <f>IF('Employee Info'!AP444="","",'Employee Info'!AP444)</f>
        <v/>
      </c>
      <c r="I445" s="100"/>
      <c r="J445" s="100" t="str">
        <f>IF('Employee Info'!AQ444="","",'Employee Info'!AQ444)</f>
        <v/>
      </c>
      <c r="K445" s="100" t="str">
        <f>IF('Employee Info'!AR444="","",'Employee Info'!AR444)</f>
        <v/>
      </c>
      <c r="L445" s="100" t="str">
        <f>IF('Employee Info'!AS444="","",'Employee Info'!AS444)</f>
        <v/>
      </c>
      <c r="M445" s="100" t="str">
        <f>IF('Employee Info'!AT444="","",'Employee Info'!AT444)</f>
        <v/>
      </c>
      <c r="N445" s="101" t="str">
        <f>IF('Employee Info'!K444="","",'Employee Info'!K444)</f>
        <v/>
      </c>
      <c r="O445" s="100" t="str">
        <f>IF('Employee Info'!AK444="","",'Employee Info'!AK444)</f>
        <v/>
      </c>
      <c r="P445" s="100" t="str">
        <f>IF('Employee Info'!AL444="","",'Employee Info'!AL444)</f>
        <v/>
      </c>
      <c r="Q445" s="67" t="b">
        <f t="shared" si="6"/>
        <v>0</v>
      </c>
    </row>
    <row r="446" spans="1:17" ht="13.5" hidden="1">
      <c r="A446" s="64" t="str">
        <f>IF('Employee Info'!D445="","",'Employee Info'!D445)</f>
        <v/>
      </c>
      <c r="B446" s="100" t="str">
        <f>IF('Employee Info'!B445="","",'Employee Info'!B445)</f>
        <v/>
      </c>
      <c r="C446" s="100" t="str">
        <f>IF('Employee Info'!C445="","",'Employee Info'!C445)</f>
        <v/>
      </c>
      <c r="D446" s="100" t="str">
        <f>IF('Employee Info'!A445="","",'Employee Info'!A445)</f>
        <v/>
      </c>
      <c r="E446" s="100"/>
      <c r="F446" s="101" t="str">
        <f>IF('Employee Info'!E445="","",'Employee Info'!E445)</f>
        <v/>
      </c>
      <c r="G446" s="100" t="str">
        <f>IF('Employee Info'!F445="","",'Employee Info'!F445)</f>
        <v/>
      </c>
      <c r="H446" s="100" t="str">
        <f>IF('Employee Info'!AP445="","",'Employee Info'!AP445)</f>
        <v/>
      </c>
      <c r="I446" s="100"/>
      <c r="J446" s="100" t="str">
        <f>IF('Employee Info'!AQ445="","",'Employee Info'!AQ445)</f>
        <v/>
      </c>
      <c r="K446" s="100" t="str">
        <f>IF('Employee Info'!AR445="","",'Employee Info'!AR445)</f>
        <v/>
      </c>
      <c r="L446" s="100" t="str">
        <f>IF('Employee Info'!AS445="","",'Employee Info'!AS445)</f>
        <v/>
      </c>
      <c r="M446" s="100" t="str">
        <f>IF('Employee Info'!AT445="","",'Employee Info'!AT445)</f>
        <v/>
      </c>
      <c r="N446" s="101" t="str">
        <f>IF('Employee Info'!K445="","",'Employee Info'!K445)</f>
        <v/>
      </c>
      <c r="O446" s="100" t="str">
        <f>IF('Employee Info'!AK445="","",'Employee Info'!AK445)</f>
        <v/>
      </c>
      <c r="P446" s="100" t="str">
        <f>IF('Employee Info'!AL445="","",'Employee Info'!AL445)</f>
        <v/>
      </c>
      <c r="Q446" s="67" t="b">
        <f t="shared" si="6"/>
        <v>0</v>
      </c>
    </row>
    <row r="447" spans="1:17" ht="13.5" hidden="1">
      <c r="A447" s="64" t="str">
        <f>IF('Employee Info'!D446="","",'Employee Info'!D446)</f>
        <v/>
      </c>
      <c r="B447" s="100" t="str">
        <f>IF('Employee Info'!B446="","",'Employee Info'!B446)</f>
        <v/>
      </c>
      <c r="C447" s="100" t="str">
        <f>IF('Employee Info'!C446="","",'Employee Info'!C446)</f>
        <v/>
      </c>
      <c r="D447" s="100" t="str">
        <f>IF('Employee Info'!A446="","",'Employee Info'!A446)</f>
        <v/>
      </c>
      <c r="E447" s="100"/>
      <c r="F447" s="101" t="str">
        <f>IF('Employee Info'!E446="","",'Employee Info'!E446)</f>
        <v/>
      </c>
      <c r="G447" s="100" t="str">
        <f>IF('Employee Info'!F446="","",'Employee Info'!F446)</f>
        <v/>
      </c>
      <c r="H447" s="100" t="str">
        <f>IF('Employee Info'!AP446="","",'Employee Info'!AP446)</f>
        <v/>
      </c>
      <c r="I447" s="100"/>
      <c r="J447" s="100" t="str">
        <f>IF('Employee Info'!AQ446="","",'Employee Info'!AQ446)</f>
        <v/>
      </c>
      <c r="K447" s="100" t="str">
        <f>IF('Employee Info'!AR446="","",'Employee Info'!AR446)</f>
        <v/>
      </c>
      <c r="L447" s="100" t="str">
        <f>IF('Employee Info'!AS446="","",'Employee Info'!AS446)</f>
        <v/>
      </c>
      <c r="M447" s="100" t="str">
        <f>IF('Employee Info'!AT446="","",'Employee Info'!AT446)</f>
        <v/>
      </c>
      <c r="N447" s="101" t="str">
        <f>IF('Employee Info'!K446="","",'Employee Info'!K446)</f>
        <v/>
      </c>
      <c r="O447" s="100" t="str">
        <f>IF('Employee Info'!AK446="","",'Employee Info'!AK446)</f>
        <v/>
      </c>
      <c r="P447" s="100" t="str">
        <f>IF('Employee Info'!AL446="","",'Employee Info'!AL446)</f>
        <v/>
      </c>
      <c r="Q447" s="67" t="b">
        <f t="shared" si="6"/>
        <v>0</v>
      </c>
    </row>
    <row r="448" spans="1:17" ht="13.5" hidden="1">
      <c r="A448" s="64" t="str">
        <f>IF('Employee Info'!D447="","",'Employee Info'!D447)</f>
        <v/>
      </c>
      <c r="B448" s="100" t="str">
        <f>IF('Employee Info'!B447="","",'Employee Info'!B447)</f>
        <v/>
      </c>
      <c r="C448" s="100" t="str">
        <f>IF('Employee Info'!C447="","",'Employee Info'!C447)</f>
        <v/>
      </c>
      <c r="D448" s="100" t="str">
        <f>IF('Employee Info'!A447="","",'Employee Info'!A447)</f>
        <v/>
      </c>
      <c r="E448" s="100"/>
      <c r="F448" s="101" t="str">
        <f>IF('Employee Info'!E447="","",'Employee Info'!E447)</f>
        <v/>
      </c>
      <c r="G448" s="100" t="str">
        <f>IF('Employee Info'!F447="","",'Employee Info'!F447)</f>
        <v/>
      </c>
      <c r="H448" s="100" t="str">
        <f>IF('Employee Info'!AP447="","",'Employee Info'!AP447)</f>
        <v/>
      </c>
      <c r="I448" s="100"/>
      <c r="J448" s="100" t="str">
        <f>IF('Employee Info'!AQ447="","",'Employee Info'!AQ447)</f>
        <v/>
      </c>
      <c r="K448" s="100" t="str">
        <f>IF('Employee Info'!AR447="","",'Employee Info'!AR447)</f>
        <v/>
      </c>
      <c r="L448" s="100" t="str">
        <f>IF('Employee Info'!AS447="","",'Employee Info'!AS447)</f>
        <v/>
      </c>
      <c r="M448" s="100" t="str">
        <f>IF('Employee Info'!AT447="","",'Employee Info'!AT447)</f>
        <v/>
      </c>
      <c r="N448" s="101" t="str">
        <f>IF('Employee Info'!K447="","",'Employee Info'!K447)</f>
        <v/>
      </c>
      <c r="O448" s="100" t="str">
        <f>IF('Employee Info'!AK447="","",'Employee Info'!AK447)</f>
        <v/>
      </c>
      <c r="P448" s="100" t="str">
        <f>IF('Employee Info'!AL447="","",'Employee Info'!AL447)</f>
        <v/>
      </c>
      <c r="Q448" s="67" t="b">
        <f t="shared" si="6"/>
        <v>0</v>
      </c>
    </row>
    <row r="449" spans="1:17" ht="13.5" hidden="1">
      <c r="A449" s="64" t="str">
        <f>IF('Employee Info'!D448="","",'Employee Info'!D448)</f>
        <v/>
      </c>
      <c r="B449" s="100" t="str">
        <f>IF('Employee Info'!B448="","",'Employee Info'!B448)</f>
        <v/>
      </c>
      <c r="C449" s="100" t="str">
        <f>IF('Employee Info'!C448="","",'Employee Info'!C448)</f>
        <v/>
      </c>
      <c r="D449" s="100" t="str">
        <f>IF('Employee Info'!A448="","",'Employee Info'!A448)</f>
        <v/>
      </c>
      <c r="E449" s="100"/>
      <c r="F449" s="101" t="str">
        <f>IF('Employee Info'!E448="","",'Employee Info'!E448)</f>
        <v/>
      </c>
      <c r="G449" s="100" t="str">
        <f>IF('Employee Info'!F448="","",'Employee Info'!F448)</f>
        <v/>
      </c>
      <c r="H449" s="100" t="str">
        <f>IF('Employee Info'!AP448="","",'Employee Info'!AP448)</f>
        <v/>
      </c>
      <c r="I449" s="100"/>
      <c r="J449" s="100" t="str">
        <f>IF('Employee Info'!AQ448="","",'Employee Info'!AQ448)</f>
        <v/>
      </c>
      <c r="K449" s="100" t="str">
        <f>IF('Employee Info'!AR448="","",'Employee Info'!AR448)</f>
        <v/>
      </c>
      <c r="L449" s="100" t="str">
        <f>IF('Employee Info'!AS448="","",'Employee Info'!AS448)</f>
        <v/>
      </c>
      <c r="M449" s="100" t="str">
        <f>IF('Employee Info'!AT448="","",'Employee Info'!AT448)</f>
        <v/>
      </c>
      <c r="N449" s="101" t="str">
        <f>IF('Employee Info'!K448="","",'Employee Info'!K448)</f>
        <v/>
      </c>
      <c r="O449" s="100" t="str">
        <f>IF('Employee Info'!AK448="","",'Employee Info'!AK448)</f>
        <v/>
      </c>
      <c r="P449" s="100" t="str">
        <f>IF('Employee Info'!AL448="","",'Employee Info'!AL448)</f>
        <v/>
      </c>
      <c r="Q449" s="67" t="b">
        <f t="shared" si="6"/>
        <v>0</v>
      </c>
    </row>
    <row r="450" spans="1:17" ht="13.5" hidden="1">
      <c r="A450" s="64" t="str">
        <f>IF('Employee Info'!D449="","",'Employee Info'!D449)</f>
        <v/>
      </c>
      <c r="B450" s="100" t="str">
        <f>IF('Employee Info'!B449="","",'Employee Info'!B449)</f>
        <v/>
      </c>
      <c r="C450" s="100" t="str">
        <f>IF('Employee Info'!C449="","",'Employee Info'!C449)</f>
        <v/>
      </c>
      <c r="D450" s="100" t="str">
        <f>IF('Employee Info'!A449="","",'Employee Info'!A449)</f>
        <v/>
      </c>
      <c r="E450" s="100"/>
      <c r="F450" s="101" t="str">
        <f>IF('Employee Info'!E449="","",'Employee Info'!E449)</f>
        <v/>
      </c>
      <c r="G450" s="100" t="str">
        <f>IF('Employee Info'!F449="","",'Employee Info'!F449)</f>
        <v/>
      </c>
      <c r="H450" s="100" t="str">
        <f>IF('Employee Info'!AP449="","",'Employee Info'!AP449)</f>
        <v/>
      </c>
      <c r="I450" s="100"/>
      <c r="J450" s="100" t="str">
        <f>IF('Employee Info'!AQ449="","",'Employee Info'!AQ449)</f>
        <v/>
      </c>
      <c r="K450" s="100" t="str">
        <f>IF('Employee Info'!AR449="","",'Employee Info'!AR449)</f>
        <v/>
      </c>
      <c r="L450" s="100" t="str">
        <f>IF('Employee Info'!AS449="","",'Employee Info'!AS449)</f>
        <v/>
      </c>
      <c r="M450" s="100" t="str">
        <f>IF('Employee Info'!AT449="","",'Employee Info'!AT449)</f>
        <v/>
      </c>
      <c r="N450" s="101" t="str">
        <f>IF('Employee Info'!K449="","",'Employee Info'!K449)</f>
        <v/>
      </c>
      <c r="O450" s="100" t="str">
        <f>IF('Employee Info'!AK449="","",'Employee Info'!AK449)</f>
        <v/>
      </c>
      <c r="P450" s="100" t="str">
        <f>IF('Employee Info'!AL449="","",'Employee Info'!AL449)</f>
        <v/>
      </c>
      <c r="Q450" s="67" t="b">
        <f t="shared" si="6"/>
        <v>0</v>
      </c>
    </row>
    <row r="451" spans="1:17" ht="13.5" hidden="1">
      <c r="A451" s="64" t="str">
        <f>IF('Employee Info'!D450="","",'Employee Info'!D450)</f>
        <v/>
      </c>
      <c r="B451" s="100" t="str">
        <f>IF('Employee Info'!B450="","",'Employee Info'!B450)</f>
        <v/>
      </c>
      <c r="C451" s="100" t="str">
        <f>IF('Employee Info'!C450="","",'Employee Info'!C450)</f>
        <v/>
      </c>
      <c r="D451" s="100" t="str">
        <f>IF('Employee Info'!A450="","",'Employee Info'!A450)</f>
        <v/>
      </c>
      <c r="E451" s="100"/>
      <c r="F451" s="101" t="str">
        <f>IF('Employee Info'!E450="","",'Employee Info'!E450)</f>
        <v/>
      </c>
      <c r="G451" s="100" t="str">
        <f>IF('Employee Info'!F450="","",'Employee Info'!F450)</f>
        <v/>
      </c>
      <c r="H451" s="100" t="str">
        <f>IF('Employee Info'!AP450="","",'Employee Info'!AP450)</f>
        <v/>
      </c>
      <c r="I451" s="100"/>
      <c r="J451" s="100" t="str">
        <f>IF('Employee Info'!AQ450="","",'Employee Info'!AQ450)</f>
        <v/>
      </c>
      <c r="K451" s="100" t="str">
        <f>IF('Employee Info'!AR450="","",'Employee Info'!AR450)</f>
        <v/>
      </c>
      <c r="L451" s="100" t="str">
        <f>IF('Employee Info'!AS450="","",'Employee Info'!AS450)</f>
        <v/>
      </c>
      <c r="M451" s="100" t="str">
        <f>IF('Employee Info'!AT450="","",'Employee Info'!AT450)</f>
        <v/>
      </c>
      <c r="N451" s="101" t="str">
        <f>IF('Employee Info'!K450="","",'Employee Info'!K450)</f>
        <v/>
      </c>
      <c r="O451" s="100" t="str">
        <f>IF('Employee Info'!AK450="","",'Employee Info'!AK450)</f>
        <v/>
      </c>
      <c r="P451" s="100" t="str">
        <f>IF('Employee Info'!AL450="","",'Employee Info'!AL450)</f>
        <v/>
      </c>
      <c r="Q451" s="67" t="b">
        <f t="shared" si="6"/>
        <v>0</v>
      </c>
    </row>
    <row r="452" spans="1:17" ht="13.5" hidden="1">
      <c r="A452" s="64" t="str">
        <f>IF('Employee Info'!D451="","",'Employee Info'!D451)</f>
        <v/>
      </c>
      <c r="B452" s="100" t="str">
        <f>IF('Employee Info'!B451="","",'Employee Info'!B451)</f>
        <v/>
      </c>
      <c r="C452" s="100" t="str">
        <f>IF('Employee Info'!C451="","",'Employee Info'!C451)</f>
        <v/>
      </c>
      <c r="D452" s="100" t="str">
        <f>IF('Employee Info'!A451="","",'Employee Info'!A451)</f>
        <v/>
      </c>
      <c r="E452" s="100"/>
      <c r="F452" s="101" t="str">
        <f>IF('Employee Info'!E451="","",'Employee Info'!E451)</f>
        <v/>
      </c>
      <c r="G452" s="100" t="str">
        <f>IF('Employee Info'!F451="","",'Employee Info'!F451)</f>
        <v/>
      </c>
      <c r="H452" s="100" t="str">
        <f>IF('Employee Info'!AP451="","",'Employee Info'!AP451)</f>
        <v/>
      </c>
      <c r="I452" s="100"/>
      <c r="J452" s="100" t="str">
        <f>IF('Employee Info'!AQ451="","",'Employee Info'!AQ451)</f>
        <v/>
      </c>
      <c r="K452" s="100" t="str">
        <f>IF('Employee Info'!AR451="","",'Employee Info'!AR451)</f>
        <v/>
      </c>
      <c r="L452" s="100" t="str">
        <f>IF('Employee Info'!AS451="","",'Employee Info'!AS451)</f>
        <v/>
      </c>
      <c r="M452" s="100" t="str">
        <f>IF('Employee Info'!AT451="","",'Employee Info'!AT451)</f>
        <v/>
      </c>
      <c r="N452" s="101" t="str">
        <f>IF('Employee Info'!K451="","",'Employee Info'!K451)</f>
        <v/>
      </c>
      <c r="O452" s="100" t="str">
        <f>IF('Employee Info'!AK451="","",'Employee Info'!AK451)</f>
        <v/>
      </c>
      <c r="P452" s="100" t="str">
        <f>IF('Employee Info'!AL451="","",'Employee Info'!AL451)</f>
        <v/>
      </c>
      <c r="Q452" s="67" t="b">
        <f t="shared" ref="Q452:Q515" si="7">OR(P452="Y",O452&lt;&gt;"")</f>
        <v>0</v>
      </c>
    </row>
    <row r="453" spans="1:17" ht="13.5" hidden="1">
      <c r="A453" s="64" t="str">
        <f>IF('Employee Info'!D452="","",'Employee Info'!D452)</f>
        <v/>
      </c>
      <c r="B453" s="100" t="str">
        <f>IF('Employee Info'!B452="","",'Employee Info'!B452)</f>
        <v/>
      </c>
      <c r="C453" s="100" t="str">
        <f>IF('Employee Info'!C452="","",'Employee Info'!C452)</f>
        <v/>
      </c>
      <c r="D453" s="100" t="str">
        <f>IF('Employee Info'!A452="","",'Employee Info'!A452)</f>
        <v/>
      </c>
      <c r="E453" s="100"/>
      <c r="F453" s="101" t="str">
        <f>IF('Employee Info'!E452="","",'Employee Info'!E452)</f>
        <v/>
      </c>
      <c r="G453" s="100" t="str">
        <f>IF('Employee Info'!F452="","",'Employee Info'!F452)</f>
        <v/>
      </c>
      <c r="H453" s="100" t="str">
        <f>IF('Employee Info'!AP452="","",'Employee Info'!AP452)</f>
        <v/>
      </c>
      <c r="I453" s="100"/>
      <c r="J453" s="100" t="str">
        <f>IF('Employee Info'!AQ452="","",'Employee Info'!AQ452)</f>
        <v/>
      </c>
      <c r="K453" s="100" t="str">
        <f>IF('Employee Info'!AR452="","",'Employee Info'!AR452)</f>
        <v/>
      </c>
      <c r="L453" s="100" t="str">
        <f>IF('Employee Info'!AS452="","",'Employee Info'!AS452)</f>
        <v/>
      </c>
      <c r="M453" s="100" t="str">
        <f>IF('Employee Info'!AT452="","",'Employee Info'!AT452)</f>
        <v/>
      </c>
      <c r="N453" s="101" t="str">
        <f>IF('Employee Info'!K452="","",'Employee Info'!K452)</f>
        <v/>
      </c>
      <c r="O453" s="100" t="str">
        <f>IF('Employee Info'!AK452="","",'Employee Info'!AK452)</f>
        <v/>
      </c>
      <c r="P453" s="100" t="str">
        <f>IF('Employee Info'!AL452="","",'Employee Info'!AL452)</f>
        <v/>
      </c>
      <c r="Q453" s="67" t="b">
        <f t="shared" si="7"/>
        <v>0</v>
      </c>
    </row>
    <row r="454" spans="1:17" ht="13.5" hidden="1">
      <c r="A454" s="64" t="str">
        <f>IF('Employee Info'!D453="","",'Employee Info'!D453)</f>
        <v/>
      </c>
      <c r="B454" s="100" t="str">
        <f>IF('Employee Info'!B453="","",'Employee Info'!B453)</f>
        <v/>
      </c>
      <c r="C454" s="100" t="str">
        <f>IF('Employee Info'!C453="","",'Employee Info'!C453)</f>
        <v/>
      </c>
      <c r="D454" s="100" t="str">
        <f>IF('Employee Info'!A453="","",'Employee Info'!A453)</f>
        <v/>
      </c>
      <c r="E454" s="100"/>
      <c r="F454" s="101" t="str">
        <f>IF('Employee Info'!E453="","",'Employee Info'!E453)</f>
        <v/>
      </c>
      <c r="G454" s="100" t="str">
        <f>IF('Employee Info'!F453="","",'Employee Info'!F453)</f>
        <v/>
      </c>
      <c r="H454" s="100" t="str">
        <f>IF('Employee Info'!AP453="","",'Employee Info'!AP453)</f>
        <v/>
      </c>
      <c r="I454" s="100"/>
      <c r="J454" s="100" t="str">
        <f>IF('Employee Info'!AQ453="","",'Employee Info'!AQ453)</f>
        <v/>
      </c>
      <c r="K454" s="100" t="str">
        <f>IF('Employee Info'!AR453="","",'Employee Info'!AR453)</f>
        <v/>
      </c>
      <c r="L454" s="100" t="str">
        <f>IF('Employee Info'!AS453="","",'Employee Info'!AS453)</f>
        <v/>
      </c>
      <c r="M454" s="100" t="str">
        <f>IF('Employee Info'!AT453="","",'Employee Info'!AT453)</f>
        <v/>
      </c>
      <c r="N454" s="101" t="str">
        <f>IF('Employee Info'!K453="","",'Employee Info'!K453)</f>
        <v/>
      </c>
      <c r="O454" s="100" t="str">
        <f>IF('Employee Info'!AK453="","",'Employee Info'!AK453)</f>
        <v/>
      </c>
      <c r="P454" s="100" t="str">
        <f>IF('Employee Info'!AL453="","",'Employee Info'!AL453)</f>
        <v/>
      </c>
      <c r="Q454" s="67" t="b">
        <f t="shared" si="7"/>
        <v>0</v>
      </c>
    </row>
    <row r="455" spans="1:17" ht="13.5" hidden="1">
      <c r="A455" s="64" t="str">
        <f>IF('Employee Info'!D454="","",'Employee Info'!D454)</f>
        <v/>
      </c>
      <c r="B455" s="100" t="str">
        <f>IF('Employee Info'!B454="","",'Employee Info'!B454)</f>
        <v/>
      </c>
      <c r="C455" s="100" t="str">
        <f>IF('Employee Info'!C454="","",'Employee Info'!C454)</f>
        <v/>
      </c>
      <c r="D455" s="100" t="str">
        <f>IF('Employee Info'!A454="","",'Employee Info'!A454)</f>
        <v/>
      </c>
      <c r="E455" s="100"/>
      <c r="F455" s="101" t="str">
        <f>IF('Employee Info'!E454="","",'Employee Info'!E454)</f>
        <v/>
      </c>
      <c r="G455" s="100" t="str">
        <f>IF('Employee Info'!F454="","",'Employee Info'!F454)</f>
        <v/>
      </c>
      <c r="H455" s="100" t="str">
        <f>IF('Employee Info'!AP454="","",'Employee Info'!AP454)</f>
        <v/>
      </c>
      <c r="I455" s="100"/>
      <c r="J455" s="100" t="str">
        <f>IF('Employee Info'!AQ454="","",'Employee Info'!AQ454)</f>
        <v/>
      </c>
      <c r="K455" s="100" t="str">
        <f>IF('Employee Info'!AR454="","",'Employee Info'!AR454)</f>
        <v/>
      </c>
      <c r="L455" s="100" t="str">
        <f>IF('Employee Info'!AS454="","",'Employee Info'!AS454)</f>
        <v/>
      </c>
      <c r="M455" s="100" t="str">
        <f>IF('Employee Info'!AT454="","",'Employee Info'!AT454)</f>
        <v/>
      </c>
      <c r="N455" s="101" t="str">
        <f>IF('Employee Info'!K454="","",'Employee Info'!K454)</f>
        <v/>
      </c>
      <c r="O455" s="100" t="str">
        <f>IF('Employee Info'!AK454="","",'Employee Info'!AK454)</f>
        <v/>
      </c>
      <c r="P455" s="100" t="str">
        <f>IF('Employee Info'!AL454="","",'Employee Info'!AL454)</f>
        <v/>
      </c>
      <c r="Q455" s="67" t="b">
        <f t="shared" si="7"/>
        <v>0</v>
      </c>
    </row>
    <row r="456" spans="1:17" ht="13.5" hidden="1">
      <c r="A456" s="64" t="str">
        <f>IF('Employee Info'!D455="","",'Employee Info'!D455)</f>
        <v/>
      </c>
      <c r="B456" s="100" t="str">
        <f>IF('Employee Info'!B455="","",'Employee Info'!B455)</f>
        <v/>
      </c>
      <c r="C456" s="100" t="str">
        <f>IF('Employee Info'!C455="","",'Employee Info'!C455)</f>
        <v/>
      </c>
      <c r="D456" s="100" t="str">
        <f>IF('Employee Info'!A455="","",'Employee Info'!A455)</f>
        <v/>
      </c>
      <c r="E456" s="100"/>
      <c r="F456" s="101" t="str">
        <f>IF('Employee Info'!E455="","",'Employee Info'!E455)</f>
        <v/>
      </c>
      <c r="G456" s="100" t="str">
        <f>IF('Employee Info'!F455="","",'Employee Info'!F455)</f>
        <v/>
      </c>
      <c r="H456" s="100" t="str">
        <f>IF('Employee Info'!AP455="","",'Employee Info'!AP455)</f>
        <v/>
      </c>
      <c r="I456" s="100"/>
      <c r="J456" s="100" t="str">
        <f>IF('Employee Info'!AQ455="","",'Employee Info'!AQ455)</f>
        <v/>
      </c>
      <c r="K456" s="100" t="str">
        <f>IF('Employee Info'!AR455="","",'Employee Info'!AR455)</f>
        <v/>
      </c>
      <c r="L456" s="100" t="str">
        <f>IF('Employee Info'!AS455="","",'Employee Info'!AS455)</f>
        <v/>
      </c>
      <c r="M456" s="100" t="str">
        <f>IF('Employee Info'!AT455="","",'Employee Info'!AT455)</f>
        <v/>
      </c>
      <c r="N456" s="101" t="str">
        <f>IF('Employee Info'!K455="","",'Employee Info'!K455)</f>
        <v/>
      </c>
      <c r="O456" s="100" t="str">
        <f>IF('Employee Info'!AK455="","",'Employee Info'!AK455)</f>
        <v/>
      </c>
      <c r="P456" s="100" t="str">
        <f>IF('Employee Info'!AL455="","",'Employee Info'!AL455)</f>
        <v/>
      </c>
      <c r="Q456" s="67" t="b">
        <f t="shared" si="7"/>
        <v>0</v>
      </c>
    </row>
    <row r="457" spans="1:17" ht="13.5" hidden="1">
      <c r="A457" s="64" t="str">
        <f>IF('Employee Info'!D456="","",'Employee Info'!D456)</f>
        <v/>
      </c>
      <c r="B457" s="100" t="str">
        <f>IF('Employee Info'!B456="","",'Employee Info'!B456)</f>
        <v/>
      </c>
      <c r="C457" s="100" t="str">
        <f>IF('Employee Info'!C456="","",'Employee Info'!C456)</f>
        <v/>
      </c>
      <c r="D457" s="100" t="str">
        <f>IF('Employee Info'!A456="","",'Employee Info'!A456)</f>
        <v/>
      </c>
      <c r="E457" s="100"/>
      <c r="F457" s="101" t="str">
        <f>IF('Employee Info'!E456="","",'Employee Info'!E456)</f>
        <v/>
      </c>
      <c r="G457" s="100" t="str">
        <f>IF('Employee Info'!F456="","",'Employee Info'!F456)</f>
        <v/>
      </c>
      <c r="H457" s="100" t="str">
        <f>IF('Employee Info'!AP456="","",'Employee Info'!AP456)</f>
        <v/>
      </c>
      <c r="I457" s="100"/>
      <c r="J457" s="100" t="str">
        <f>IF('Employee Info'!AQ456="","",'Employee Info'!AQ456)</f>
        <v/>
      </c>
      <c r="K457" s="100" t="str">
        <f>IF('Employee Info'!AR456="","",'Employee Info'!AR456)</f>
        <v/>
      </c>
      <c r="L457" s="100" t="str">
        <f>IF('Employee Info'!AS456="","",'Employee Info'!AS456)</f>
        <v/>
      </c>
      <c r="M457" s="100" t="str">
        <f>IF('Employee Info'!AT456="","",'Employee Info'!AT456)</f>
        <v/>
      </c>
      <c r="N457" s="101" t="str">
        <f>IF('Employee Info'!K456="","",'Employee Info'!K456)</f>
        <v/>
      </c>
      <c r="O457" s="100" t="str">
        <f>IF('Employee Info'!AK456="","",'Employee Info'!AK456)</f>
        <v/>
      </c>
      <c r="P457" s="100" t="str">
        <f>IF('Employee Info'!AL456="","",'Employee Info'!AL456)</f>
        <v/>
      </c>
      <c r="Q457" s="67" t="b">
        <f t="shared" si="7"/>
        <v>0</v>
      </c>
    </row>
    <row r="458" spans="1:17" ht="13.5" hidden="1">
      <c r="A458" s="64" t="str">
        <f>IF('Employee Info'!D457="","",'Employee Info'!D457)</f>
        <v/>
      </c>
      <c r="B458" s="100" t="str">
        <f>IF('Employee Info'!B457="","",'Employee Info'!B457)</f>
        <v/>
      </c>
      <c r="C458" s="100" t="str">
        <f>IF('Employee Info'!C457="","",'Employee Info'!C457)</f>
        <v/>
      </c>
      <c r="D458" s="100" t="str">
        <f>IF('Employee Info'!A457="","",'Employee Info'!A457)</f>
        <v/>
      </c>
      <c r="E458" s="100"/>
      <c r="F458" s="101" t="str">
        <f>IF('Employee Info'!E457="","",'Employee Info'!E457)</f>
        <v/>
      </c>
      <c r="G458" s="100" t="str">
        <f>IF('Employee Info'!F457="","",'Employee Info'!F457)</f>
        <v/>
      </c>
      <c r="H458" s="100" t="str">
        <f>IF('Employee Info'!AP457="","",'Employee Info'!AP457)</f>
        <v/>
      </c>
      <c r="I458" s="100"/>
      <c r="J458" s="100" t="str">
        <f>IF('Employee Info'!AQ457="","",'Employee Info'!AQ457)</f>
        <v/>
      </c>
      <c r="K458" s="100" t="str">
        <f>IF('Employee Info'!AR457="","",'Employee Info'!AR457)</f>
        <v/>
      </c>
      <c r="L458" s="100" t="str">
        <f>IF('Employee Info'!AS457="","",'Employee Info'!AS457)</f>
        <v/>
      </c>
      <c r="M458" s="100" t="str">
        <f>IF('Employee Info'!AT457="","",'Employee Info'!AT457)</f>
        <v/>
      </c>
      <c r="N458" s="101" t="str">
        <f>IF('Employee Info'!K457="","",'Employee Info'!K457)</f>
        <v/>
      </c>
      <c r="O458" s="100" t="str">
        <f>IF('Employee Info'!AK457="","",'Employee Info'!AK457)</f>
        <v/>
      </c>
      <c r="P458" s="100" t="str">
        <f>IF('Employee Info'!AL457="","",'Employee Info'!AL457)</f>
        <v/>
      </c>
      <c r="Q458" s="67" t="b">
        <f t="shared" si="7"/>
        <v>0</v>
      </c>
    </row>
    <row r="459" spans="1:17" ht="13.5" hidden="1">
      <c r="A459" s="64" t="str">
        <f>IF('Employee Info'!D458="","",'Employee Info'!D458)</f>
        <v/>
      </c>
      <c r="B459" s="100" t="str">
        <f>IF('Employee Info'!B458="","",'Employee Info'!B458)</f>
        <v/>
      </c>
      <c r="C459" s="100" t="str">
        <f>IF('Employee Info'!C458="","",'Employee Info'!C458)</f>
        <v/>
      </c>
      <c r="D459" s="100" t="str">
        <f>IF('Employee Info'!A458="","",'Employee Info'!A458)</f>
        <v/>
      </c>
      <c r="E459" s="100"/>
      <c r="F459" s="101" t="str">
        <f>IF('Employee Info'!E458="","",'Employee Info'!E458)</f>
        <v/>
      </c>
      <c r="G459" s="100" t="str">
        <f>IF('Employee Info'!F458="","",'Employee Info'!F458)</f>
        <v/>
      </c>
      <c r="H459" s="100" t="str">
        <f>IF('Employee Info'!AP458="","",'Employee Info'!AP458)</f>
        <v/>
      </c>
      <c r="I459" s="100"/>
      <c r="J459" s="100" t="str">
        <f>IF('Employee Info'!AQ458="","",'Employee Info'!AQ458)</f>
        <v/>
      </c>
      <c r="K459" s="100" t="str">
        <f>IF('Employee Info'!AR458="","",'Employee Info'!AR458)</f>
        <v/>
      </c>
      <c r="L459" s="100" t="str">
        <f>IF('Employee Info'!AS458="","",'Employee Info'!AS458)</f>
        <v/>
      </c>
      <c r="M459" s="100" t="str">
        <f>IF('Employee Info'!AT458="","",'Employee Info'!AT458)</f>
        <v/>
      </c>
      <c r="N459" s="101" t="str">
        <f>IF('Employee Info'!K458="","",'Employee Info'!K458)</f>
        <v/>
      </c>
      <c r="O459" s="100" t="str">
        <f>IF('Employee Info'!AK458="","",'Employee Info'!AK458)</f>
        <v/>
      </c>
      <c r="P459" s="100" t="str">
        <f>IF('Employee Info'!AL458="","",'Employee Info'!AL458)</f>
        <v/>
      </c>
      <c r="Q459" s="67" t="b">
        <f t="shared" si="7"/>
        <v>0</v>
      </c>
    </row>
    <row r="460" spans="1:17" ht="13.5" hidden="1">
      <c r="A460" s="64" t="str">
        <f>IF('Employee Info'!D459="","",'Employee Info'!D459)</f>
        <v/>
      </c>
      <c r="B460" s="100" t="str">
        <f>IF('Employee Info'!B459="","",'Employee Info'!B459)</f>
        <v/>
      </c>
      <c r="C460" s="100" t="str">
        <f>IF('Employee Info'!C459="","",'Employee Info'!C459)</f>
        <v/>
      </c>
      <c r="D460" s="100" t="str">
        <f>IF('Employee Info'!A459="","",'Employee Info'!A459)</f>
        <v/>
      </c>
      <c r="E460" s="100"/>
      <c r="F460" s="101" t="str">
        <f>IF('Employee Info'!E459="","",'Employee Info'!E459)</f>
        <v/>
      </c>
      <c r="G460" s="100" t="str">
        <f>IF('Employee Info'!F459="","",'Employee Info'!F459)</f>
        <v/>
      </c>
      <c r="H460" s="100" t="str">
        <f>IF('Employee Info'!AP459="","",'Employee Info'!AP459)</f>
        <v/>
      </c>
      <c r="I460" s="100"/>
      <c r="J460" s="100" t="str">
        <f>IF('Employee Info'!AQ459="","",'Employee Info'!AQ459)</f>
        <v/>
      </c>
      <c r="K460" s="100" t="str">
        <f>IF('Employee Info'!AR459="","",'Employee Info'!AR459)</f>
        <v/>
      </c>
      <c r="L460" s="100" t="str">
        <f>IF('Employee Info'!AS459="","",'Employee Info'!AS459)</f>
        <v/>
      </c>
      <c r="M460" s="100" t="str">
        <f>IF('Employee Info'!AT459="","",'Employee Info'!AT459)</f>
        <v/>
      </c>
      <c r="N460" s="101" t="str">
        <f>IF('Employee Info'!K459="","",'Employee Info'!K459)</f>
        <v/>
      </c>
      <c r="O460" s="100" t="str">
        <f>IF('Employee Info'!AK459="","",'Employee Info'!AK459)</f>
        <v/>
      </c>
      <c r="P460" s="100" t="str">
        <f>IF('Employee Info'!AL459="","",'Employee Info'!AL459)</f>
        <v/>
      </c>
      <c r="Q460" s="67" t="b">
        <f t="shared" si="7"/>
        <v>0</v>
      </c>
    </row>
    <row r="461" spans="1:17" ht="13.5" hidden="1">
      <c r="A461" s="64" t="str">
        <f>IF('Employee Info'!D460="","",'Employee Info'!D460)</f>
        <v/>
      </c>
      <c r="B461" s="100" t="str">
        <f>IF('Employee Info'!B460="","",'Employee Info'!B460)</f>
        <v/>
      </c>
      <c r="C461" s="100" t="str">
        <f>IF('Employee Info'!C460="","",'Employee Info'!C460)</f>
        <v/>
      </c>
      <c r="D461" s="100" t="str">
        <f>IF('Employee Info'!A460="","",'Employee Info'!A460)</f>
        <v/>
      </c>
      <c r="E461" s="100"/>
      <c r="F461" s="101" t="str">
        <f>IF('Employee Info'!E460="","",'Employee Info'!E460)</f>
        <v/>
      </c>
      <c r="G461" s="100" t="str">
        <f>IF('Employee Info'!F460="","",'Employee Info'!F460)</f>
        <v/>
      </c>
      <c r="H461" s="100" t="str">
        <f>IF('Employee Info'!AP460="","",'Employee Info'!AP460)</f>
        <v/>
      </c>
      <c r="I461" s="100"/>
      <c r="J461" s="100" t="str">
        <f>IF('Employee Info'!AQ460="","",'Employee Info'!AQ460)</f>
        <v/>
      </c>
      <c r="K461" s="100" t="str">
        <f>IF('Employee Info'!AR460="","",'Employee Info'!AR460)</f>
        <v/>
      </c>
      <c r="L461" s="100" t="str">
        <f>IF('Employee Info'!AS460="","",'Employee Info'!AS460)</f>
        <v/>
      </c>
      <c r="M461" s="100" t="str">
        <f>IF('Employee Info'!AT460="","",'Employee Info'!AT460)</f>
        <v/>
      </c>
      <c r="N461" s="101" t="str">
        <f>IF('Employee Info'!K460="","",'Employee Info'!K460)</f>
        <v/>
      </c>
      <c r="O461" s="100" t="str">
        <f>IF('Employee Info'!AK460="","",'Employee Info'!AK460)</f>
        <v/>
      </c>
      <c r="P461" s="100" t="str">
        <f>IF('Employee Info'!AL460="","",'Employee Info'!AL460)</f>
        <v/>
      </c>
      <c r="Q461" s="67" t="b">
        <f t="shared" si="7"/>
        <v>0</v>
      </c>
    </row>
    <row r="462" spans="1:17" ht="13.5" hidden="1">
      <c r="A462" s="64" t="str">
        <f>IF('Employee Info'!D461="","",'Employee Info'!D461)</f>
        <v/>
      </c>
      <c r="B462" s="100" t="str">
        <f>IF('Employee Info'!B461="","",'Employee Info'!B461)</f>
        <v/>
      </c>
      <c r="C462" s="100" t="str">
        <f>IF('Employee Info'!C461="","",'Employee Info'!C461)</f>
        <v/>
      </c>
      <c r="D462" s="100" t="str">
        <f>IF('Employee Info'!A461="","",'Employee Info'!A461)</f>
        <v/>
      </c>
      <c r="E462" s="100"/>
      <c r="F462" s="101" t="str">
        <f>IF('Employee Info'!E461="","",'Employee Info'!E461)</f>
        <v/>
      </c>
      <c r="G462" s="100" t="str">
        <f>IF('Employee Info'!F461="","",'Employee Info'!F461)</f>
        <v/>
      </c>
      <c r="H462" s="100" t="str">
        <f>IF('Employee Info'!AP461="","",'Employee Info'!AP461)</f>
        <v/>
      </c>
      <c r="I462" s="100"/>
      <c r="J462" s="100" t="str">
        <f>IF('Employee Info'!AQ461="","",'Employee Info'!AQ461)</f>
        <v/>
      </c>
      <c r="K462" s="100" t="str">
        <f>IF('Employee Info'!AR461="","",'Employee Info'!AR461)</f>
        <v/>
      </c>
      <c r="L462" s="100" t="str">
        <f>IF('Employee Info'!AS461="","",'Employee Info'!AS461)</f>
        <v/>
      </c>
      <c r="M462" s="100" t="str">
        <f>IF('Employee Info'!AT461="","",'Employee Info'!AT461)</f>
        <v/>
      </c>
      <c r="N462" s="101" t="str">
        <f>IF('Employee Info'!K461="","",'Employee Info'!K461)</f>
        <v/>
      </c>
      <c r="O462" s="100" t="str">
        <f>IF('Employee Info'!AK461="","",'Employee Info'!AK461)</f>
        <v/>
      </c>
      <c r="P462" s="100" t="str">
        <f>IF('Employee Info'!AL461="","",'Employee Info'!AL461)</f>
        <v/>
      </c>
      <c r="Q462" s="67" t="b">
        <f t="shared" si="7"/>
        <v>0</v>
      </c>
    </row>
    <row r="463" spans="1:17" ht="13.5" hidden="1">
      <c r="A463" s="64" t="str">
        <f>IF('Employee Info'!D462="","",'Employee Info'!D462)</f>
        <v/>
      </c>
      <c r="B463" s="100" t="str">
        <f>IF('Employee Info'!B462="","",'Employee Info'!B462)</f>
        <v/>
      </c>
      <c r="C463" s="100" t="str">
        <f>IF('Employee Info'!C462="","",'Employee Info'!C462)</f>
        <v/>
      </c>
      <c r="D463" s="100" t="str">
        <f>IF('Employee Info'!A462="","",'Employee Info'!A462)</f>
        <v/>
      </c>
      <c r="E463" s="100"/>
      <c r="F463" s="101" t="str">
        <f>IF('Employee Info'!E462="","",'Employee Info'!E462)</f>
        <v/>
      </c>
      <c r="G463" s="100" t="str">
        <f>IF('Employee Info'!F462="","",'Employee Info'!F462)</f>
        <v/>
      </c>
      <c r="H463" s="100" t="str">
        <f>IF('Employee Info'!AP462="","",'Employee Info'!AP462)</f>
        <v/>
      </c>
      <c r="I463" s="100"/>
      <c r="J463" s="100" t="str">
        <f>IF('Employee Info'!AQ462="","",'Employee Info'!AQ462)</f>
        <v/>
      </c>
      <c r="K463" s="100" t="str">
        <f>IF('Employee Info'!AR462="","",'Employee Info'!AR462)</f>
        <v/>
      </c>
      <c r="L463" s="100" t="str">
        <f>IF('Employee Info'!AS462="","",'Employee Info'!AS462)</f>
        <v/>
      </c>
      <c r="M463" s="100" t="str">
        <f>IF('Employee Info'!AT462="","",'Employee Info'!AT462)</f>
        <v/>
      </c>
      <c r="N463" s="101" t="str">
        <f>IF('Employee Info'!K462="","",'Employee Info'!K462)</f>
        <v/>
      </c>
      <c r="O463" s="100" t="str">
        <f>IF('Employee Info'!AK462="","",'Employee Info'!AK462)</f>
        <v/>
      </c>
      <c r="P463" s="100" t="str">
        <f>IF('Employee Info'!AL462="","",'Employee Info'!AL462)</f>
        <v/>
      </c>
      <c r="Q463" s="67" t="b">
        <f t="shared" si="7"/>
        <v>0</v>
      </c>
    </row>
    <row r="464" spans="1:17" ht="13.5" hidden="1">
      <c r="A464" s="64" t="str">
        <f>IF('Employee Info'!D463="","",'Employee Info'!D463)</f>
        <v/>
      </c>
      <c r="B464" s="100" t="str">
        <f>IF('Employee Info'!B463="","",'Employee Info'!B463)</f>
        <v/>
      </c>
      <c r="C464" s="100" t="str">
        <f>IF('Employee Info'!C463="","",'Employee Info'!C463)</f>
        <v/>
      </c>
      <c r="D464" s="100" t="str">
        <f>IF('Employee Info'!A463="","",'Employee Info'!A463)</f>
        <v/>
      </c>
      <c r="E464" s="100"/>
      <c r="F464" s="101" t="str">
        <f>IF('Employee Info'!E463="","",'Employee Info'!E463)</f>
        <v/>
      </c>
      <c r="G464" s="100" t="str">
        <f>IF('Employee Info'!F463="","",'Employee Info'!F463)</f>
        <v/>
      </c>
      <c r="H464" s="100" t="str">
        <f>IF('Employee Info'!AP463="","",'Employee Info'!AP463)</f>
        <v/>
      </c>
      <c r="I464" s="100"/>
      <c r="J464" s="100" t="str">
        <f>IF('Employee Info'!AQ463="","",'Employee Info'!AQ463)</f>
        <v/>
      </c>
      <c r="K464" s="100" t="str">
        <f>IF('Employee Info'!AR463="","",'Employee Info'!AR463)</f>
        <v/>
      </c>
      <c r="L464" s="100" t="str">
        <f>IF('Employee Info'!AS463="","",'Employee Info'!AS463)</f>
        <v/>
      </c>
      <c r="M464" s="100" t="str">
        <f>IF('Employee Info'!AT463="","",'Employee Info'!AT463)</f>
        <v/>
      </c>
      <c r="N464" s="101" t="str">
        <f>IF('Employee Info'!K463="","",'Employee Info'!K463)</f>
        <v/>
      </c>
      <c r="O464" s="100" t="str">
        <f>IF('Employee Info'!AK463="","",'Employee Info'!AK463)</f>
        <v/>
      </c>
      <c r="P464" s="100" t="str">
        <f>IF('Employee Info'!AL463="","",'Employee Info'!AL463)</f>
        <v/>
      </c>
      <c r="Q464" s="67" t="b">
        <f t="shared" si="7"/>
        <v>0</v>
      </c>
    </row>
    <row r="465" spans="1:17" ht="13.5" hidden="1">
      <c r="A465" s="64" t="str">
        <f>IF('Employee Info'!D464="","",'Employee Info'!D464)</f>
        <v/>
      </c>
      <c r="B465" s="100" t="str">
        <f>IF('Employee Info'!B464="","",'Employee Info'!B464)</f>
        <v/>
      </c>
      <c r="C465" s="100" t="str">
        <f>IF('Employee Info'!C464="","",'Employee Info'!C464)</f>
        <v/>
      </c>
      <c r="D465" s="100" t="str">
        <f>IF('Employee Info'!A464="","",'Employee Info'!A464)</f>
        <v/>
      </c>
      <c r="E465" s="100"/>
      <c r="F465" s="101" t="str">
        <f>IF('Employee Info'!E464="","",'Employee Info'!E464)</f>
        <v/>
      </c>
      <c r="G465" s="100" t="str">
        <f>IF('Employee Info'!F464="","",'Employee Info'!F464)</f>
        <v/>
      </c>
      <c r="H465" s="100" t="str">
        <f>IF('Employee Info'!AP464="","",'Employee Info'!AP464)</f>
        <v/>
      </c>
      <c r="I465" s="100"/>
      <c r="J465" s="100" t="str">
        <f>IF('Employee Info'!AQ464="","",'Employee Info'!AQ464)</f>
        <v/>
      </c>
      <c r="K465" s="100" t="str">
        <f>IF('Employee Info'!AR464="","",'Employee Info'!AR464)</f>
        <v/>
      </c>
      <c r="L465" s="100" t="str">
        <f>IF('Employee Info'!AS464="","",'Employee Info'!AS464)</f>
        <v/>
      </c>
      <c r="M465" s="100" t="str">
        <f>IF('Employee Info'!AT464="","",'Employee Info'!AT464)</f>
        <v/>
      </c>
      <c r="N465" s="101" t="str">
        <f>IF('Employee Info'!K464="","",'Employee Info'!K464)</f>
        <v/>
      </c>
      <c r="O465" s="100" t="str">
        <f>IF('Employee Info'!AK464="","",'Employee Info'!AK464)</f>
        <v/>
      </c>
      <c r="P465" s="100" t="str">
        <f>IF('Employee Info'!AL464="","",'Employee Info'!AL464)</f>
        <v/>
      </c>
      <c r="Q465" s="67" t="b">
        <f t="shared" si="7"/>
        <v>0</v>
      </c>
    </row>
    <row r="466" spans="1:17" ht="13.5" hidden="1">
      <c r="A466" s="64" t="str">
        <f>IF('Employee Info'!D465="","",'Employee Info'!D465)</f>
        <v/>
      </c>
      <c r="B466" s="100" t="str">
        <f>IF('Employee Info'!B465="","",'Employee Info'!B465)</f>
        <v/>
      </c>
      <c r="C466" s="100" t="str">
        <f>IF('Employee Info'!C465="","",'Employee Info'!C465)</f>
        <v/>
      </c>
      <c r="D466" s="100" t="str">
        <f>IF('Employee Info'!A465="","",'Employee Info'!A465)</f>
        <v/>
      </c>
      <c r="E466" s="100"/>
      <c r="F466" s="101" t="str">
        <f>IF('Employee Info'!E465="","",'Employee Info'!E465)</f>
        <v/>
      </c>
      <c r="G466" s="100" t="str">
        <f>IF('Employee Info'!F465="","",'Employee Info'!F465)</f>
        <v/>
      </c>
      <c r="H466" s="100" t="str">
        <f>IF('Employee Info'!AP465="","",'Employee Info'!AP465)</f>
        <v/>
      </c>
      <c r="I466" s="100"/>
      <c r="J466" s="100" t="str">
        <f>IF('Employee Info'!AQ465="","",'Employee Info'!AQ465)</f>
        <v/>
      </c>
      <c r="K466" s="100" t="str">
        <f>IF('Employee Info'!AR465="","",'Employee Info'!AR465)</f>
        <v/>
      </c>
      <c r="L466" s="100" t="str">
        <f>IF('Employee Info'!AS465="","",'Employee Info'!AS465)</f>
        <v/>
      </c>
      <c r="M466" s="100" t="str">
        <f>IF('Employee Info'!AT465="","",'Employee Info'!AT465)</f>
        <v/>
      </c>
      <c r="N466" s="101" t="str">
        <f>IF('Employee Info'!K465="","",'Employee Info'!K465)</f>
        <v/>
      </c>
      <c r="O466" s="100" t="str">
        <f>IF('Employee Info'!AK465="","",'Employee Info'!AK465)</f>
        <v/>
      </c>
      <c r="P466" s="100" t="str">
        <f>IF('Employee Info'!AL465="","",'Employee Info'!AL465)</f>
        <v/>
      </c>
      <c r="Q466" s="67" t="b">
        <f t="shared" si="7"/>
        <v>0</v>
      </c>
    </row>
    <row r="467" spans="1:17" ht="13.5" hidden="1">
      <c r="A467" s="64" t="str">
        <f>IF('Employee Info'!D466="","",'Employee Info'!D466)</f>
        <v/>
      </c>
      <c r="B467" s="100" t="str">
        <f>IF('Employee Info'!B466="","",'Employee Info'!B466)</f>
        <v/>
      </c>
      <c r="C467" s="100" t="str">
        <f>IF('Employee Info'!C466="","",'Employee Info'!C466)</f>
        <v/>
      </c>
      <c r="D467" s="100" t="str">
        <f>IF('Employee Info'!A466="","",'Employee Info'!A466)</f>
        <v/>
      </c>
      <c r="E467" s="100"/>
      <c r="F467" s="101" t="str">
        <f>IF('Employee Info'!E466="","",'Employee Info'!E466)</f>
        <v/>
      </c>
      <c r="G467" s="100" t="str">
        <f>IF('Employee Info'!F466="","",'Employee Info'!F466)</f>
        <v/>
      </c>
      <c r="H467" s="100" t="str">
        <f>IF('Employee Info'!AP466="","",'Employee Info'!AP466)</f>
        <v/>
      </c>
      <c r="I467" s="100"/>
      <c r="J467" s="100" t="str">
        <f>IF('Employee Info'!AQ466="","",'Employee Info'!AQ466)</f>
        <v/>
      </c>
      <c r="K467" s="100" t="str">
        <f>IF('Employee Info'!AR466="","",'Employee Info'!AR466)</f>
        <v/>
      </c>
      <c r="L467" s="100" t="str">
        <f>IF('Employee Info'!AS466="","",'Employee Info'!AS466)</f>
        <v/>
      </c>
      <c r="M467" s="100" t="str">
        <f>IF('Employee Info'!AT466="","",'Employee Info'!AT466)</f>
        <v/>
      </c>
      <c r="N467" s="101" t="str">
        <f>IF('Employee Info'!K466="","",'Employee Info'!K466)</f>
        <v/>
      </c>
      <c r="O467" s="100" t="str">
        <f>IF('Employee Info'!AK466="","",'Employee Info'!AK466)</f>
        <v/>
      </c>
      <c r="P467" s="100" t="str">
        <f>IF('Employee Info'!AL466="","",'Employee Info'!AL466)</f>
        <v/>
      </c>
      <c r="Q467" s="67" t="b">
        <f t="shared" si="7"/>
        <v>0</v>
      </c>
    </row>
    <row r="468" spans="1:17" ht="13.5" hidden="1">
      <c r="A468" s="64" t="str">
        <f>IF('Employee Info'!D467="","",'Employee Info'!D467)</f>
        <v/>
      </c>
      <c r="B468" s="100" t="str">
        <f>IF('Employee Info'!B467="","",'Employee Info'!B467)</f>
        <v/>
      </c>
      <c r="C468" s="100" t="str">
        <f>IF('Employee Info'!C467="","",'Employee Info'!C467)</f>
        <v/>
      </c>
      <c r="D468" s="100" t="str">
        <f>IF('Employee Info'!A467="","",'Employee Info'!A467)</f>
        <v/>
      </c>
      <c r="E468" s="100"/>
      <c r="F468" s="101" t="str">
        <f>IF('Employee Info'!E467="","",'Employee Info'!E467)</f>
        <v/>
      </c>
      <c r="G468" s="100" t="str">
        <f>IF('Employee Info'!F467="","",'Employee Info'!F467)</f>
        <v/>
      </c>
      <c r="H468" s="100" t="str">
        <f>IF('Employee Info'!AP467="","",'Employee Info'!AP467)</f>
        <v/>
      </c>
      <c r="I468" s="100"/>
      <c r="J468" s="100" t="str">
        <f>IF('Employee Info'!AQ467="","",'Employee Info'!AQ467)</f>
        <v/>
      </c>
      <c r="K468" s="100" t="str">
        <f>IF('Employee Info'!AR467="","",'Employee Info'!AR467)</f>
        <v/>
      </c>
      <c r="L468" s="100" t="str">
        <f>IF('Employee Info'!AS467="","",'Employee Info'!AS467)</f>
        <v/>
      </c>
      <c r="M468" s="100" t="str">
        <f>IF('Employee Info'!AT467="","",'Employee Info'!AT467)</f>
        <v/>
      </c>
      <c r="N468" s="101" t="str">
        <f>IF('Employee Info'!K467="","",'Employee Info'!K467)</f>
        <v/>
      </c>
      <c r="O468" s="100" t="str">
        <f>IF('Employee Info'!AK467="","",'Employee Info'!AK467)</f>
        <v/>
      </c>
      <c r="P468" s="100" t="str">
        <f>IF('Employee Info'!AL467="","",'Employee Info'!AL467)</f>
        <v/>
      </c>
      <c r="Q468" s="67" t="b">
        <f t="shared" si="7"/>
        <v>0</v>
      </c>
    </row>
    <row r="469" spans="1:17" ht="13.5" hidden="1">
      <c r="A469" s="64" t="str">
        <f>IF('Employee Info'!D468="","",'Employee Info'!D468)</f>
        <v/>
      </c>
      <c r="B469" s="100" t="str">
        <f>IF('Employee Info'!B468="","",'Employee Info'!B468)</f>
        <v/>
      </c>
      <c r="C469" s="100" t="str">
        <f>IF('Employee Info'!C468="","",'Employee Info'!C468)</f>
        <v/>
      </c>
      <c r="D469" s="100" t="str">
        <f>IF('Employee Info'!A468="","",'Employee Info'!A468)</f>
        <v/>
      </c>
      <c r="E469" s="100"/>
      <c r="F469" s="101" t="str">
        <f>IF('Employee Info'!E468="","",'Employee Info'!E468)</f>
        <v/>
      </c>
      <c r="G469" s="100" t="str">
        <f>IF('Employee Info'!F468="","",'Employee Info'!F468)</f>
        <v/>
      </c>
      <c r="H469" s="100" t="str">
        <f>IF('Employee Info'!AP468="","",'Employee Info'!AP468)</f>
        <v/>
      </c>
      <c r="I469" s="100"/>
      <c r="J469" s="100" t="str">
        <f>IF('Employee Info'!AQ468="","",'Employee Info'!AQ468)</f>
        <v/>
      </c>
      <c r="K469" s="100" t="str">
        <f>IF('Employee Info'!AR468="","",'Employee Info'!AR468)</f>
        <v/>
      </c>
      <c r="L469" s="100" t="str">
        <f>IF('Employee Info'!AS468="","",'Employee Info'!AS468)</f>
        <v/>
      </c>
      <c r="M469" s="100" t="str">
        <f>IF('Employee Info'!AT468="","",'Employee Info'!AT468)</f>
        <v/>
      </c>
      <c r="N469" s="101" t="str">
        <f>IF('Employee Info'!K468="","",'Employee Info'!K468)</f>
        <v/>
      </c>
      <c r="O469" s="100" t="str">
        <f>IF('Employee Info'!AK468="","",'Employee Info'!AK468)</f>
        <v/>
      </c>
      <c r="P469" s="100" t="str">
        <f>IF('Employee Info'!AL468="","",'Employee Info'!AL468)</f>
        <v/>
      </c>
      <c r="Q469" s="67" t="b">
        <f t="shared" si="7"/>
        <v>0</v>
      </c>
    </row>
    <row r="470" spans="1:17" ht="13.5" hidden="1">
      <c r="A470" s="64" t="str">
        <f>IF('Employee Info'!D469="","",'Employee Info'!D469)</f>
        <v/>
      </c>
      <c r="B470" s="100" t="str">
        <f>IF('Employee Info'!B469="","",'Employee Info'!B469)</f>
        <v/>
      </c>
      <c r="C470" s="100" t="str">
        <f>IF('Employee Info'!C469="","",'Employee Info'!C469)</f>
        <v/>
      </c>
      <c r="D470" s="100" t="str">
        <f>IF('Employee Info'!A469="","",'Employee Info'!A469)</f>
        <v/>
      </c>
      <c r="E470" s="100"/>
      <c r="F470" s="101" t="str">
        <f>IF('Employee Info'!E469="","",'Employee Info'!E469)</f>
        <v/>
      </c>
      <c r="G470" s="100" t="str">
        <f>IF('Employee Info'!F469="","",'Employee Info'!F469)</f>
        <v/>
      </c>
      <c r="H470" s="100" t="str">
        <f>IF('Employee Info'!AP469="","",'Employee Info'!AP469)</f>
        <v/>
      </c>
      <c r="I470" s="100"/>
      <c r="J470" s="100" t="str">
        <f>IF('Employee Info'!AQ469="","",'Employee Info'!AQ469)</f>
        <v/>
      </c>
      <c r="K470" s="100" t="str">
        <f>IF('Employee Info'!AR469="","",'Employee Info'!AR469)</f>
        <v/>
      </c>
      <c r="L470" s="100" t="str">
        <f>IF('Employee Info'!AS469="","",'Employee Info'!AS469)</f>
        <v/>
      </c>
      <c r="M470" s="100" t="str">
        <f>IF('Employee Info'!AT469="","",'Employee Info'!AT469)</f>
        <v/>
      </c>
      <c r="N470" s="101" t="str">
        <f>IF('Employee Info'!K469="","",'Employee Info'!K469)</f>
        <v/>
      </c>
      <c r="O470" s="100" t="str">
        <f>IF('Employee Info'!AK469="","",'Employee Info'!AK469)</f>
        <v/>
      </c>
      <c r="P470" s="100" t="str">
        <f>IF('Employee Info'!AL469="","",'Employee Info'!AL469)</f>
        <v/>
      </c>
      <c r="Q470" s="67" t="b">
        <f t="shared" si="7"/>
        <v>0</v>
      </c>
    </row>
    <row r="471" spans="1:17" ht="13.5" hidden="1">
      <c r="A471" s="64" t="str">
        <f>IF('Employee Info'!D470="","",'Employee Info'!D470)</f>
        <v/>
      </c>
      <c r="B471" s="100" t="str">
        <f>IF('Employee Info'!B470="","",'Employee Info'!B470)</f>
        <v/>
      </c>
      <c r="C471" s="100" t="str">
        <f>IF('Employee Info'!C470="","",'Employee Info'!C470)</f>
        <v/>
      </c>
      <c r="D471" s="100" t="str">
        <f>IF('Employee Info'!A470="","",'Employee Info'!A470)</f>
        <v/>
      </c>
      <c r="E471" s="100"/>
      <c r="F471" s="101" t="str">
        <f>IF('Employee Info'!E470="","",'Employee Info'!E470)</f>
        <v/>
      </c>
      <c r="G471" s="100" t="str">
        <f>IF('Employee Info'!F470="","",'Employee Info'!F470)</f>
        <v/>
      </c>
      <c r="H471" s="100" t="str">
        <f>IF('Employee Info'!AP470="","",'Employee Info'!AP470)</f>
        <v/>
      </c>
      <c r="I471" s="100"/>
      <c r="J471" s="100" t="str">
        <f>IF('Employee Info'!AQ470="","",'Employee Info'!AQ470)</f>
        <v/>
      </c>
      <c r="K471" s="100" t="str">
        <f>IF('Employee Info'!AR470="","",'Employee Info'!AR470)</f>
        <v/>
      </c>
      <c r="L471" s="100" t="str">
        <f>IF('Employee Info'!AS470="","",'Employee Info'!AS470)</f>
        <v/>
      </c>
      <c r="M471" s="100" t="str">
        <f>IF('Employee Info'!AT470="","",'Employee Info'!AT470)</f>
        <v/>
      </c>
      <c r="N471" s="101" t="str">
        <f>IF('Employee Info'!K470="","",'Employee Info'!K470)</f>
        <v/>
      </c>
      <c r="O471" s="100" t="str">
        <f>IF('Employee Info'!AK470="","",'Employee Info'!AK470)</f>
        <v/>
      </c>
      <c r="P471" s="100" t="str">
        <f>IF('Employee Info'!AL470="","",'Employee Info'!AL470)</f>
        <v/>
      </c>
      <c r="Q471" s="67" t="b">
        <f t="shared" si="7"/>
        <v>0</v>
      </c>
    </row>
    <row r="472" spans="1:17" ht="13.5" hidden="1">
      <c r="A472" s="64" t="str">
        <f>IF('Employee Info'!D471="","",'Employee Info'!D471)</f>
        <v/>
      </c>
      <c r="B472" s="100" t="str">
        <f>IF('Employee Info'!B471="","",'Employee Info'!B471)</f>
        <v/>
      </c>
      <c r="C472" s="100" t="str">
        <f>IF('Employee Info'!C471="","",'Employee Info'!C471)</f>
        <v/>
      </c>
      <c r="D472" s="100" t="str">
        <f>IF('Employee Info'!A471="","",'Employee Info'!A471)</f>
        <v/>
      </c>
      <c r="E472" s="100"/>
      <c r="F472" s="101" t="str">
        <f>IF('Employee Info'!E471="","",'Employee Info'!E471)</f>
        <v/>
      </c>
      <c r="G472" s="100" t="str">
        <f>IF('Employee Info'!F471="","",'Employee Info'!F471)</f>
        <v/>
      </c>
      <c r="H472" s="100" t="str">
        <f>IF('Employee Info'!AP471="","",'Employee Info'!AP471)</f>
        <v/>
      </c>
      <c r="I472" s="100"/>
      <c r="J472" s="100" t="str">
        <f>IF('Employee Info'!AQ471="","",'Employee Info'!AQ471)</f>
        <v/>
      </c>
      <c r="K472" s="100" t="str">
        <f>IF('Employee Info'!AR471="","",'Employee Info'!AR471)</f>
        <v/>
      </c>
      <c r="L472" s="100" t="str">
        <f>IF('Employee Info'!AS471="","",'Employee Info'!AS471)</f>
        <v/>
      </c>
      <c r="M472" s="100" t="str">
        <f>IF('Employee Info'!AT471="","",'Employee Info'!AT471)</f>
        <v/>
      </c>
      <c r="N472" s="101" t="str">
        <f>IF('Employee Info'!K471="","",'Employee Info'!K471)</f>
        <v/>
      </c>
      <c r="O472" s="100" t="str">
        <f>IF('Employee Info'!AK471="","",'Employee Info'!AK471)</f>
        <v/>
      </c>
      <c r="P472" s="100" t="str">
        <f>IF('Employee Info'!AL471="","",'Employee Info'!AL471)</f>
        <v/>
      </c>
      <c r="Q472" s="67" t="b">
        <f t="shared" si="7"/>
        <v>0</v>
      </c>
    </row>
    <row r="473" spans="1:17" ht="13.5" hidden="1">
      <c r="A473" s="64" t="str">
        <f>IF('Employee Info'!D472="","",'Employee Info'!D472)</f>
        <v/>
      </c>
      <c r="B473" s="100" t="str">
        <f>IF('Employee Info'!B472="","",'Employee Info'!B472)</f>
        <v/>
      </c>
      <c r="C473" s="100" t="str">
        <f>IF('Employee Info'!C472="","",'Employee Info'!C472)</f>
        <v/>
      </c>
      <c r="D473" s="100" t="str">
        <f>IF('Employee Info'!A472="","",'Employee Info'!A472)</f>
        <v/>
      </c>
      <c r="E473" s="100"/>
      <c r="F473" s="101" t="str">
        <f>IF('Employee Info'!E472="","",'Employee Info'!E472)</f>
        <v/>
      </c>
      <c r="G473" s="100" t="str">
        <f>IF('Employee Info'!F472="","",'Employee Info'!F472)</f>
        <v/>
      </c>
      <c r="H473" s="100" t="str">
        <f>IF('Employee Info'!AP472="","",'Employee Info'!AP472)</f>
        <v/>
      </c>
      <c r="I473" s="100"/>
      <c r="J473" s="100" t="str">
        <f>IF('Employee Info'!AQ472="","",'Employee Info'!AQ472)</f>
        <v/>
      </c>
      <c r="K473" s="100" t="str">
        <f>IF('Employee Info'!AR472="","",'Employee Info'!AR472)</f>
        <v/>
      </c>
      <c r="L473" s="100" t="str">
        <f>IF('Employee Info'!AS472="","",'Employee Info'!AS472)</f>
        <v/>
      </c>
      <c r="M473" s="100" t="str">
        <f>IF('Employee Info'!AT472="","",'Employee Info'!AT472)</f>
        <v/>
      </c>
      <c r="N473" s="101" t="str">
        <f>IF('Employee Info'!K472="","",'Employee Info'!K472)</f>
        <v/>
      </c>
      <c r="O473" s="100" t="str">
        <f>IF('Employee Info'!AK472="","",'Employee Info'!AK472)</f>
        <v/>
      </c>
      <c r="P473" s="100" t="str">
        <f>IF('Employee Info'!AL472="","",'Employee Info'!AL472)</f>
        <v/>
      </c>
      <c r="Q473" s="67" t="b">
        <f t="shared" si="7"/>
        <v>0</v>
      </c>
    </row>
    <row r="474" spans="1:17" ht="13.5" hidden="1">
      <c r="A474" s="64" t="str">
        <f>IF('Employee Info'!D473="","",'Employee Info'!D473)</f>
        <v/>
      </c>
      <c r="B474" s="100" t="str">
        <f>IF('Employee Info'!B473="","",'Employee Info'!B473)</f>
        <v/>
      </c>
      <c r="C474" s="100" t="str">
        <f>IF('Employee Info'!C473="","",'Employee Info'!C473)</f>
        <v/>
      </c>
      <c r="D474" s="100" t="str">
        <f>IF('Employee Info'!A473="","",'Employee Info'!A473)</f>
        <v/>
      </c>
      <c r="E474" s="100"/>
      <c r="F474" s="101" t="str">
        <f>IF('Employee Info'!E473="","",'Employee Info'!E473)</f>
        <v/>
      </c>
      <c r="G474" s="100" t="str">
        <f>IF('Employee Info'!F473="","",'Employee Info'!F473)</f>
        <v/>
      </c>
      <c r="H474" s="100" t="str">
        <f>IF('Employee Info'!AP473="","",'Employee Info'!AP473)</f>
        <v/>
      </c>
      <c r="I474" s="100"/>
      <c r="J474" s="100" t="str">
        <f>IF('Employee Info'!AQ473="","",'Employee Info'!AQ473)</f>
        <v/>
      </c>
      <c r="K474" s="100" t="str">
        <f>IF('Employee Info'!AR473="","",'Employee Info'!AR473)</f>
        <v/>
      </c>
      <c r="L474" s="100" t="str">
        <f>IF('Employee Info'!AS473="","",'Employee Info'!AS473)</f>
        <v/>
      </c>
      <c r="M474" s="100" t="str">
        <f>IF('Employee Info'!AT473="","",'Employee Info'!AT473)</f>
        <v/>
      </c>
      <c r="N474" s="101" t="str">
        <f>IF('Employee Info'!K473="","",'Employee Info'!K473)</f>
        <v/>
      </c>
      <c r="O474" s="100" t="str">
        <f>IF('Employee Info'!AK473="","",'Employee Info'!AK473)</f>
        <v/>
      </c>
      <c r="P474" s="100" t="str">
        <f>IF('Employee Info'!AL473="","",'Employee Info'!AL473)</f>
        <v/>
      </c>
      <c r="Q474" s="67" t="b">
        <f t="shared" si="7"/>
        <v>0</v>
      </c>
    </row>
    <row r="475" spans="1:17" ht="13.5" hidden="1">
      <c r="A475" s="64" t="str">
        <f>IF('Employee Info'!D474="","",'Employee Info'!D474)</f>
        <v/>
      </c>
      <c r="B475" s="100" t="str">
        <f>IF('Employee Info'!B474="","",'Employee Info'!B474)</f>
        <v/>
      </c>
      <c r="C475" s="100" t="str">
        <f>IF('Employee Info'!C474="","",'Employee Info'!C474)</f>
        <v/>
      </c>
      <c r="D475" s="100" t="str">
        <f>IF('Employee Info'!A474="","",'Employee Info'!A474)</f>
        <v/>
      </c>
      <c r="E475" s="100"/>
      <c r="F475" s="101" t="str">
        <f>IF('Employee Info'!E474="","",'Employee Info'!E474)</f>
        <v/>
      </c>
      <c r="G475" s="100" t="str">
        <f>IF('Employee Info'!F474="","",'Employee Info'!F474)</f>
        <v/>
      </c>
      <c r="H475" s="100" t="str">
        <f>IF('Employee Info'!AP474="","",'Employee Info'!AP474)</f>
        <v/>
      </c>
      <c r="I475" s="100"/>
      <c r="J475" s="100" t="str">
        <f>IF('Employee Info'!AQ474="","",'Employee Info'!AQ474)</f>
        <v/>
      </c>
      <c r="K475" s="100" t="str">
        <f>IF('Employee Info'!AR474="","",'Employee Info'!AR474)</f>
        <v/>
      </c>
      <c r="L475" s="100" t="str">
        <f>IF('Employee Info'!AS474="","",'Employee Info'!AS474)</f>
        <v/>
      </c>
      <c r="M475" s="100" t="str">
        <f>IF('Employee Info'!AT474="","",'Employee Info'!AT474)</f>
        <v/>
      </c>
      <c r="N475" s="101" t="str">
        <f>IF('Employee Info'!K474="","",'Employee Info'!K474)</f>
        <v/>
      </c>
      <c r="O475" s="100" t="str">
        <f>IF('Employee Info'!AK474="","",'Employee Info'!AK474)</f>
        <v/>
      </c>
      <c r="P475" s="100" t="str">
        <f>IF('Employee Info'!AL474="","",'Employee Info'!AL474)</f>
        <v/>
      </c>
      <c r="Q475" s="67" t="b">
        <f t="shared" si="7"/>
        <v>0</v>
      </c>
    </row>
    <row r="476" spans="1:17" ht="13.5" hidden="1">
      <c r="A476" s="64" t="str">
        <f>IF('Employee Info'!D475="","",'Employee Info'!D475)</f>
        <v/>
      </c>
      <c r="B476" s="100" t="str">
        <f>IF('Employee Info'!B475="","",'Employee Info'!B475)</f>
        <v/>
      </c>
      <c r="C476" s="100" t="str">
        <f>IF('Employee Info'!C475="","",'Employee Info'!C475)</f>
        <v/>
      </c>
      <c r="D476" s="100" t="str">
        <f>IF('Employee Info'!A475="","",'Employee Info'!A475)</f>
        <v/>
      </c>
      <c r="E476" s="100"/>
      <c r="F476" s="101" t="str">
        <f>IF('Employee Info'!E475="","",'Employee Info'!E475)</f>
        <v/>
      </c>
      <c r="G476" s="100" t="str">
        <f>IF('Employee Info'!F475="","",'Employee Info'!F475)</f>
        <v/>
      </c>
      <c r="H476" s="100" t="str">
        <f>IF('Employee Info'!AP475="","",'Employee Info'!AP475)</f>
        <v/>
      </c>
      <c r="I476" s="100"/>
      <c r="J476" s="100" t="str">
        <f>IF('Employee Info'!AQ475="","",'Employee Info'!AQ475)</f>
        <v/>
      </c>
      <c r="K476" s="100" t="str">
        <f>IF('Employee Info'!AR475="","",'Employee Info'!AR475)</f>
        <v/>
      </c>
      <c r="L476" s="100" t="str">
        <f>IF('Employee Info'!AS475="","",'Employee Info'!AS475)</f>
        <v/>
      </c>
      <c r="M476" s="100" t="str">
        <f>IF('Employee Info'!AT475="","",'Employee Info'!AT475)</f>
        <v/>
      </c>
      <c r="N476" s="101" t="str">
        <f>IF('Employee Info'!K475="","",'Employee Info'!K475)</f>
        <v/>
      </c>
      <c r="O476" s="100" t="str">
        <f>IF('Employee Info'!AK475="","",'Employee Info'!AK475)</f>
        <v/>
      </c>
      <c r="P476" s="100" t="str">
        <f>IF('Employee Info'!AL475="","",'Employee Info'!AL475)</f>
        <v/>
      </c>
      <c r="Q476" s="67" t="b">
        <f t="shared" si="7"/>
        <v>0</v>
      </c>
    </row>
    <row r="477" spans="1:17" ht="13.5" hidden="1">
      <c r="A477" s="64" t="str">
        <f>IF('Employee Info'!D476="","",'Employee Info'!D476)</f>
        <v/>
      </c>
      <c r="B477" s="100" t="str">
        <f>IF('Employee Info'!B476="","",'Employee Info'!B476)</f>
        <v/>
      </c>
      <c r="C477" s="100" t="str">
        <f>IF('Employee Info'!C476="","",'Employee Info'!C476)</f>
        <v/>
      </c>
      <c r="D477" s="100" t="str">
        <f>IF('Employee Info'!A476="","",'Employee Info'!A476)</f>
        <v/>
      </c>
      <c r="E477" s="100"/>
      <c r="F477" s="101" t="str">
        <f>IF('Employee Info'!E476="","",'Employee Info'!E476)</f>
        <v/>
      </c>
      <c r="G477" s="100" t="str">
        <f>IF('Employee Info'!F476="","",'Employee Info'!F476)</f>
        <v/>
      </c>
      <c r="H477" s="100" t="str">
        <f>IF('Employee Info'!AP476="","",'Employee Info'!AP476)</f>
        <v/>
      </c>
      <c r="I477" s="100"/>
      <c r="J477" s="100" t="str">
        <f>IF('Employee Info'!AQ476="","",'Employee Info'!AQ476)</f>
        <v/>
      </c>
      <c r="K477" s="100" t="str">
        <f>IF('Employee Info'!AR476="","",'Employee Info'!AR476)</f>
        <v/>
      </c>
      <c r="L477" s="100" t="str">
        <f>IF('Employee Info'!AS476="","",'Employee Info'!AS476)</f>
        <v/>
      </c>
      <c r="M477" s="100" t="str">
        <f>IF('Employee Info'!AT476="","",'Employee Info'!AT476)</f>
        <v/>
      </c>
      <c r="N477" s="101" t="str">
        <f>IF('Employee Info'!K476="","",'Employee Info'!K476)</f>
        <v/>
      </c>
      <c r="O477" s="100" t="str">
        <f>IF('Employee Info'!AK476="","",'Employee Info'!AK476)</f>
        <v/>
      </c>
      <c r="P477" s="100" t="str">
        <f>IF('Employee Info'!AL476="","",'Employee Info'!AL476)</f>
        <v/>
      </c>
      <c r="Q477" s="67" t="b">
        <f t="shared" si="7"/>
        <v>0</v>
      </c>
    </row>
    <row r="478" spans="1:17" ht="13.5" hidden="1">
      <c r="A478" s="64" t="str">
        <f>IF('Employee Info'!D477="","",'Employee Info'!D477)</f>
        <v/>
      </c>
      <c r="B478" s="100" t="str">
        <f>IF('Employee Info'!B477="","",'Employee Info'!B477)</f>
        <v/>
      </c>
      <c r="C478" s="100" t="str">
        <f>IF('Employee Info'!C477="","",'Employee Info'!C477)</f>
        <v/>
      </c>
      <c r="D478" s="100" t="str">
        <f>IF('Employee Info'!A477="","",'Employee Info'!A477)</f>
        <v/>
      </c>
      <c r="E478" s="100"/>
      <c r="F478" s="101" t="str">
        <f>IF('Employee Info'!E477="","",'Employee Info'!E477)</f>
        <v/>
      </c>
      <c r="G478" s="100" t="str">
        <f>IF('Employee Info'!F477="","",'Employee Info'!F477)</f>
        <v/>
      </c>
      <c r="H478" s="100" t="str">
        <f>IF('Employee Info'!AP477="","",'Employee Info'!AP477)</f>
        <v/>
      </c>
      <c r="I478" s="100"/>
      <c r="J478" s="100" t="str">
        <f>IF('Employee Info'!AQ477="","",'Employee Info'!AQ477)</f>
        <v/>
      </c>
      <c r="K478" s="100" t="str">
        <f>IF('Employee Info'!AR477="","",'Employee Info'!AR477)</f>
        <v/>
      </c>
      <c r="L478" s="100" t="str">
        <f>IF('Employee Info'!AS477="","",'Employee Info'!AS477)</f>
        <v/>
      </c>
      <c r="M478" s="100" t="str">
        <f>IF('Employee Info'!AT477="","",'Employee Info'!AT477)</f>
        <v/>
      </c>
      <c r="N478" s="101" t="str">
        <f>IF('Employee Info'!K477="","",'Employee Info'!K477)</f>
        <v/>
      </c>
      <c r="O478" s="100" t="str">
        <f>IF('Employee Info'!AK477="","",'Employee Info'!AK477)</f>
        <v/>
      </c>
      <c r="P478" s="100" t="str">
        <f>IF('Employee Info'!AL477="","",'Employee Info'!AL477)</f>
        <v/>
      </c>
      <c r="Q478" s="67" t="b">
        <f t="shared" si="7"/>
        <v>0</v>
      </c>
    </row>
    <row r="479" spans="1:17" ht="13.5" hidden="1">
      <c r="A479" s="64" t="str">
        <f>IF('Employee Info'!D478="","",'Employee Info'!D478)</f>
        <v/>
      </c>
      <c r="B479" s="100" t="str">
        <f>IF('Employee Info'!B478="","",'Employee Info'!B478)</f>
        <v/>
      </c>
      <c r="C479" s="100" t="str">
        <f>IF('Employee Info'!C478="","",'Employee Info'!C478)</f>
        <v/>
      </c>
      <c r="D479" s="100" t="str">
        <f>IF('Employee Info'!A478="","",'Employee Info'!A478)</f>
        <v/>
      </c>
      <c r="E479" s="100"/>
      <c r="F479" s="101" t="str">
        <f>IF('Employee Info'!E478="","",'Employee Info'!E478)</f>
        <v/>
      </c>
      <c r="G479" s="100" t="str">
        <f>IF('Employee Info'!F478="","",'Employee Info'!F478)</f>
        <v/>
      </c>
      <c r="H479" s="100" t="str">
        <f>IF('Employee Info'!AP478="","",'Employee Info'!AP478)</f>
        <v/>
      </c>
      <c r="I479" s="100"/>
      <c r="J479" s="100" t="str">
        <f>IF('Employee Info'!AQ478="","",'Employee Info'!AQ478)</f>
        <v/>
      </c>
      <c r="K479" s="100" t="str">
        <f>IF('Employee Info'!AR478="","",'Employee Info'!AR478)</f>
        <v/>
      </c>
      <c r="L479" s="100" t="str">
        <f>IF('Employee Info'!AS478="","",'Employee Info'!AS478)</f>
        <v/>
      </c>
      <c r="M479" s="100" t="str">
        <f>IF('Employee Info'!AT478="","",'Employee Info'!AT478)</f>
        <v/>
      </c>
      <c r="N479" s="101" t="str">
        <f>IF('Employee Info'!K478="","",'Employee Info'!K478)</f>
        <v/>
      </c>
      <c r="O479" s="100" t="str">
        <f>IF('Employee Info'!AK478="","",'Employee Info'!AK478)</f>
        <v/>
      </c>
      <c r="P479" s="100" t="str">
        <f>IF('Employee Info'!AL478="","",'Employee Info'!AL478)</f>
        <v/>
      </c>
      <c r="Q479" s="67" t="b">
        <f t="shared" si="7"/>
        <v>0</v>
      </c>
    </row>
    <row r="480" spans="1:17" ht="13.5" hidden="1">
      <c r="A480" s="64" t="str">
        <f>IF('Employee Info'!D479="","",'Employee Info'!D479)</f>
        <v/>
      </c>
      <c r="B480" s="100" t="str">
        <f>IF('Employee Info'!B479="","",'Employee Info'!B479)</f>
        <v/>
      </c>
      <c r="C480" s="100" t="str">
        <f>IF('Employee Info'!C479="","",'Employee Info'!C479)</f>
        <v/>
      </c>
      <c r="D480" s="100" t="str">
        <f>IF('Employee Info'!A479="","",'Employee Info'!A479)</f>
        <v/>
      </c>
      <c r="E480" s="100"/>
      <c r="F480" s="101" t="str">
        <f>IF('Employee Info'!E479="","",'Employee Info'!E479)</f>
        <v/>
      </c>
      <c r="G480" s="100" t="str">
        <f>IF('Employee Info'!F479="","",'Employee Info'!F479)</f>
        <v/>
      </c>
      <c r="H480" s="100" t="str">
        <f>IF('Employee Info'!AP479="","",'Employee Info'!AP479)</f>
        <v/>
      </c>
      <c r="I480" s="100"/>
      <c r="J480" s="100" t="str">
        <f>IF('Employee Info'!AQ479="","",'Employee Info'!AQ479)</f>
        <v/>
      </c>
      <c r="K480" s="100" t="str">
        <f>IF('Employee Info'!AR479="","",'Employee Info'!AR479)</f>
        <v/>
      </c>
      <c r="L480" s="100" t="str">
        <f>IF('Employee Info'!AS479="","",'Employee Info'!AS479)</f>
        <v/>
      </c>
      <c r="M480" s="100" t="str">
        <f>IF('Employee Info'!AT479="","",'Employee Info'!AT479)</f>
        <v/>
      </c>
      <c r="N480" s="101" t="str">
        <f>IF('Employee Info'!K479="","",'Employee Info'!K479)</f>
        <v/>
      </c>
      <c r="O480" s="100" t="str">
        <f>IF('Employee Info'!AK479="","",'Employee Info'!AK479)</f>
        <v/>
      </c>
      <c r="P480" s="100" t="str">
        <f>IF('Employee Info'!AL479="","",'Employee Info'!AL479)</f>
        <v/>
      </c>
      <c r="Q480" s="67" t="b">
        <f t="shared" si="7"/>
        <v>0</v>
      </c>
    </row>
    <row r="481" spans="1:17" ht="13.5" hidden="1">
      <c r="A481" s="64" t="str">
        <f>IF('Employee Info'!D480="","",'Employee Info'!D480)</f>
        <v/>
      </c>
      <c r="B481" s="100" t="str">
        <f>IF('Employee Info'!B480="","",'Employee Info'!B480)</f>
        <v/>
      </c>
      <c r="C481" s="100" t="str">
        <f>IF('Employee Info'!C480="","",'Employee Info'!C480)</f>
        <v/>
      </c>
      <c r="D481" s="100" t="str">
        <f>IF('Employee Info'!A480="","",'Employee Info'!A480)</f>
        <v/>
      </c>
      <c r="E481" s="100"/>
      <c r="F481" s="101" t="str">
        <f>IF('Employee Info'!E480="","",'Employee Info'!E480)</f>
        <v/>
      </c>
      <c r="G481" s="100" t="str">
        <f>IF('Employee Info'!F480="","",'Employee Info'!F480)</f>
        <v/>
      </c>
      <c r="H481" s="100" t="str">
        <f>IF('Employee Info'!AP480="","",'Employee Info'!AP480)</f>
        <v/>
      </c>
      <c r="I481" s="100"/>
      <c r="J481" s="100" t="str">
        <f>IF('Employee Info'!AQ480="","",'Employee Info'!AQ480)</f>
        <v/>
      </c>
      <c r="K481" s="100" t="str">
        <f>IF('Employee Info'!AR480="","",'Employee Info'!AR480)</f>
        <v/>
      </c>
      <c r="L481" s="100" t="str">
        <f>IF('Employee Info'!AS480="","",'Employee Info'!AS480)</f>
        <v/>
      </c>
      <c r="M481" s="100" t="str">
        <f>IF('Employee Info'!AT480="","",'Employee Info'!AT480)</f>
        <v/>
      </c>
      <c r="N481" s="101" t="str">
        <f>IF('Employee Info'!K480="","",'Employee Info'!K480)</f>
        <v/>
      </c>
      <c r="O481" s="100" t="str">
        <f>IF('Employee Info'!AK480="","",'Employee Info'!AK480)</f>
        <v/>
      </c>
      <c r="P481" s="100" t="str">
        <f>IF('Employee Info'!AL480="","",'Employee Info'!AL480)</f>
        <v/>
      </c>
      <c r="Q481" s="67" t="b">
        <f t="shared" si="7"/>
        <v>0</v>
      </c>
    </row>
    <row r="482" spans="1:17" ht="13.5" hidden="1">
      <c r="A482" s="64" t="str">
        <f>IF('Employee Info'!D481="","",'Employee Info'!D481)</f>
        <v/>
      </c>
      <c r="B482" s="100" t="str">
        <f>IF('Employee Info'!B481="","",'Employee Info'!B481)</f>
        <v/>
      </c>
      <c r="C482" s="100" t="str">
        <f>IF('Employee Info'!C481="","",'Employee Info'!C481)</f>
        <v/>
      </c>
      <c r="D482" s="100" t="str">
        <f>IF('Employee Info'!A481="","",'Employee Info'!A481)</f>
        <v/>
      </c>
      <c r="E482" s="100"/>
      <c r="F482" s="101" t="str">
        <f>IF('Employee Info'!E481="","",'Employee Info'!E481)</f>
        <v/>
      </c>
      <c r="G482" s="100" t="str">
        <f>IF('Employee Info'!F481="","",'Employee Info'!F481)</f>
        <v/>
      </c>
      <c r="H482" s="100" t="str">
        <f>IF('Employee Info'!AP481="","",'Employee Info'!AP481)</f>
        <v/>
      </c>
      <c r="I482" s="100"/>
      <c r="J482" s="100" t="str">
        <f>IF('Employee Info'!AQ481="","",'Employee Info'!AQ481)</f>
        <v/>
      </c>
      <c r="K482" s="100" t="str">
        <f>IF('Employee Info'!AR481="","",'Employee Info'!AR481)</f>
        <v/>
      </c>
      <c r="L482" s="100" t="str">
        <f>IF('Employee Info'!AS481="","",'Employee Info'!AS481)</f>
        <v/>
      </c>
      <c r="M482" s="100" t="str">
        <f>IF('Employee Info'!AT481="","",'Employee Info'!AT481)</f>
        <v/>
      </c>
      <c r="N482" s="101" t="str">
        <f>IF('Employee Info'!K481="","",'Employee Info'!K481)</f>
        <v/>
      </c>
      <c r="O482" s="100" t="str">
        <f>IF('Employee Info'!AK481="","",'Employee Info'!AK481)</f>
        <v/>
      </c>
      <c r="P482" s="100" t="str">
        <f>IF('Employee Info'!AL481="","",'Employee Info'!AL481)</f>
        <v/>
      </c>
      <c r="Q482" s="67" t="b">
        <f t="shared" si="7"/>
        <v>0</v>
      </c>
    </row>
    <row r="483" spans="1:17" ht="13.5" hidden="1">
      <c r="A483" s="64" t="str">
        <f>IF('Employee Info'!D482="","",'Employee Info'!D482)</f>
        <v/>
      </c>
      <c r="B483" s="100" t="str">
        <f>IF('Employee Info'!B482="","",'Employee Info'!B482)</f>
        <v/>
      </c>
      <c r="C483" s="100" t="str">
        <f>IF('Employee Info'!C482="","",'Employee Info'!C482)</f>
        <v/>
      </c>
      <c r="D483" s="100" t="str">
        <f>IF('Employee Info'!A482="","",'Employee Info'!A482)</f>
        <v/>
      </c>
      <c r="E483" s="100"/>
      <c r="F483" s="101" t="str">
        <f>IF('Employee Info'!E482="","",'Employee Info'!E482)</f>
        <v/>
      </c>
      <c r="G483" s="100" t="str">
        <f>IF('Employee Info'!F482="","",'Employee Info'!F482)</f>
        <v/>
      </c>
      <c r="H483" s="100" t="str">
        <f>IF('Employee Info'!AP482="","",'Employee Info'!AP482)</f>
        <v/>
      </c>
      <c r="I483" s="100"/>
      <c r="J483" s="100" t="str">
        <f>IF('Employee Info'!AQ482="","",'Employee Info'!AQ482)</f>
        <v/>
      </c>
      <c r="K483" s="100" t="str">
        <f>IF('Employee Info'!AR482="","",'Employee Info'!AR482)</f>
        <v/>
      </c>
      <c r="L483" s="100" t="str">
        <f>IF('Employee Info'!AS482="","",'Employee Info'!AS482)</f>
        <v/>
      </c>
      <c r="M483" s="100" t="str">
        <f>IF('Employee Info'!AT482="","",'Employee Info'!AT482)</f>
        <v/>
      </c>
      <c r="N483" s="101" t="str">
        <f>IF('Employee Info'!K482="","",'Employee Info'!K482)</f>
        <v/>
      </c>
      <c r="O483" s="100" t="str">
        <f>IF('Employee Info'!AK482="","",'Employee Info'!AK482)</f>
        <v/>
      </c>
      <c r="P483" s="100" t="str">
        <f>IF('Employee Info'!AL482="","",'Employee Info'!AL482)</f>
        <v/>
      </c>
      <c r="Q483" s="67" t="b">
        <f t="shared" si="7"/>
        <v>0</v>
      </c>
    </row>
    <row r="484" spans="1:17" ht="13.5" hidden="1">
      <c r="A484" s="64" t="str">
        <f>IF('Employee Info'!D483="","",'Employee Info'!D483)</f>
        <v/>
      </c>
      <c r="B484" s="100" t="str">
        <f>IF('Employee Info'!B483="","",'Employee Info'!B483)</f>
        <v/>
      </c>
      <c r="C484" s="100" t="str">
        <f>IF('Employee Info'!C483="","",'Employee Info'!C483)</f>
        <v/>
      </c>
      <c r="D484" s="100" t="str">
        <f>IF('Employee Info'!A483="","",'Employee Info'!A483)</f>
        <v/>
      </c>
      <c r="E484" s="100"/>
      <c r="F484" s="101" t="str">
        <f>IF('Employee Info'!E483="","",'Employee Info'!E483)</f>
        <v/>
      </c>
      <c r="G484" s="100" t="str">
        <f>IF('Employee Info'!F483="","",'Employee Info'!F483)</f>
        <v/>
      </c>
      <c r="H484" s="100" t="str">
        <f>IF('Employee Info'!AP483="","",'Employee Info'!AP483)</f>
        <v/>
      </c>
      <c r="I484" s="100"/>
      <c r="J484" s="100" t="str">
        <f>IF('Employee Info'!AQ483="","",'Employee Info'!AQ483)</f>
        <v/>
      </c>
      <c r="K484" s="100" t="str">
        <f>IF('Employee Info'!AR483="","",'Employee Info'!AR483)</f>
        <v/>
      </c>
      <c r="L484" s="100" t="str">
        <f>IF('Employee Info'!AS483="","",'Employee Info'!AS483)</f>
        <v/>
      </c>
      <c r="M484" s="100" t="str">
        <f>IF('Employee Info'!AT483="","",'Employee Info'!AT483)</f>
        <v/>
      </c>
      <c r="N484" s="101" t="str">
        <f>IF('Employee Info'!K483="","",'Employee Info'!K483)</f>
        <v/>
      </c>
      <c r="O484" s="100" t="str">
        <f>IF('Employee Info'!AK483="","",'Employee Info'!AK483)</f>
        <v/>
      </c>
      <c r="P484" s="100" t="str">
        <f>IF('Employee Info'!AL483="","",'Employee Info'!AL483)</f>
        <v/>
      </c>
      <c r="Q484" s="67" t="b">
        <f t="shared" si="7"/>
        <v>0</v>
      </c>
    </row>
    <row r="485" spans="1:17" ht="13.5" hidden="1">
      <c r="A485" s="64" t="str">
        <f>IF('Employee Info'!D484="","",'Employee Info'!D484)</f>
        <v/>
      </c>
      <c r="B485" s="100" t="str">
        <f>IF('Employee Info'!B484="","",'Employee Info'!B484)</f>
        <v/>
      </c>
      <c r="C485" s="100" t="str">
        <f>IF('Employee Info'!C484="","",'Employee Info'!C484)</f>
        <v/>
      </c>
      <c r="D485" s="100" t="str">
        <f>IF('Employee Info'!A484="","",'Employee Info'!A484)</f>
        <v/>
      </c>
      <c r="E485" s="100"/>
      <c r="F485" s="101" t="str">
        <f>IF('Employee Info'!E484="","",'Employee Info'!E484)</f>
        <v/>
      </c>
      <c r="G485" s="100" t="str">
        <f>IF('Employee Info'!F484="","",'Employee Info'!F484)</f>
        <v/>
      </c>
      <c r="H485" s="100" t="str">
        <f>IF('Employee Info'!AP484="","",'Employee Info'!AP484)</f>
        <v/>
      </c>
      <c r="I485" s="100"/>
      <c r="J485" s="100" t="str">
        <f>IF('Employee Info'!AQ484="","",'Employee Info'!AQ484)</f>
        <v/>
      </c>
      <c r="K485" s="100" t="str">
        <f>IF('Employee Info'!AR484="","",'Employee Info'!AR484)</f>
        <v/>
      </c>
      <c r="L485" s="100" t="str">
        <f>IF('Employee Info'!AS484="","",'Employee Info'!AS484)</f>
        <v/>
      </c>
      <c r="M485" s="100" t="str">
        <f>IF('Employee Info'!AT484="","",'Employee Info'!AT484)</f>
        <v/>
      </c>
      <c r="N485" s="101" t="str">
        <f>IF('Employee Info'!K484="","",'Employee Info'!K484)</f>
        <v/>
      </c>
      <c r="O485" s="100" t="str">
        <f>IF('Employee Info'!AK484="","",'Employee Info'!AK484)</f>
        <v/>
      </c>
      <c r="P485" s="100" t="str">
        <f>IF('Employee Info'!AL484="","",'Employee Info'!AL484)</f>
        <v/>
      </c>
      <c r="Q485" s="67" t="b">
        <f t="shared" si="7"/>
        <v>0</v>
      </c>
    </row>
    <row r="486" spans="1:17" ht="13.5" hidden="1">
      <c r="A486" s="64" t="str">
        <f>IF('Employee Info'!D485="","",'Employee Info'!D485)</f>
        <v/>
      </c>
      <c r="B486" s="100" t="str">
        <f>IF('Employee Info'!B485="","",'Employee Info'!B485)</f>
        <v/>
      </c>
      <c r="C486" s="100" t="str">
        <f>IF('Employee Info'!C485="","",'Employee Info'!C485)</f>
        <v/>
      </c>
      <c r="D486" s="100" t="str">
        <f>IF('Employee Info'!A485="","",'Employee Info'!A485)</f>
        <v/>
      </c>
      <c r="E486" s="100"/>
      <c r="F486" s="101" t="str">
        <f>IF('Employee Info'!E485="","",'Employee Info'!E485)</f>
        <v/>
      </c>
      <c r="G486" s="100" t="str">
        <f>IF('Employee Info'!F485="","",'Employee Info'!F485)</f>
        <v/>
      </c>
      <c r="H486" s="100" t="str">
        <f>IF('Employee Info'!AP485="","",'Employee Info'!AP485)</f>
        <v/>
      </c>
      <c r="I486" s="100"/>
      <c r="J486" s="100" t="str">
        <f>IF('Employee Info'!AQ485="","",'Employee Info'!AQ485)</f>
        <v/>
      </c>
      <c r="K486" s="100" t="str">
        <f>IF('Employee Info'!AR485="","",'Employee Info'!AR485)</f>
        <v/>
      </c>
      <c r="L486" s="100" t="str">
        <f>IF('Employee Info'!AS485="","",'Employee Info'!AS485)</f>
        <v/>
      </c>
      <c r="M486" s="100" t="str">
        <f>IF('Employee Info'!AT485="","",'Employee Info'!AT485)</f>
        <v/>
      </c>
      <c r="N486" s="101" t="str">
        <f>IF('Employee Info'!K485="","",'Employee Info'!K485)</f>
        <v/>
      </c>
      <c r="O486" s="100" t="str">
        <f>IF('Employee Info'!AK485="","",'Employee Info'!AK485)</f>
        <v/>
      </c>
      <c r="P486" s="100" t="str">
        <f>IF('Employee Info'!AL485="","",'Employee Info'!AL485)</f>
        <v/>
      </c>
      <c r="Q486" s="67" t="b">
        <f t="shared" si="7"/>
        <v>0</v>
      </c>
    </row>
    <row r="487" spans="1:17" ht="13.5" hidden="1">
      <c r="A487" s="64" t="str">
        <f>IF('Employee Info'!D486="","",'Employee Info'!D486)</f>
        <v/>
      </c>
      <c r="B487" s="100" t="str">
        <f>IF('Employee Info'!B486="","",'Employee Info'!B486)</f>
        <v/>
      </c>
      <c r="C487" s="100" t="str">
        <f>IF('Employee Info'!C486="","",'Employee Info'!C486)</f>
        <v/>
      </c>
      <c r="D487" s="100" t="str">
        <f>IF('Employee Info'!A486="","",'Employee Info'!A486)</f>
        <v/>
      </c>
      <c r="E487" s="100"/>
      <c r="F487" s="101" t="str">
        <f>IF('Employee Info'!E486="","",'Employee Info'!E486)</f>
        <v/>
      </c>
      <c r="G487" s="100" t="str">
        <f>IF('Employee Info'!F486="","",'Employee Info'!F486)</f>
        <v/>
      </c>
      <c r="H487" s="100" t="str">
        <f>IF('Employee Info'!AP486="","",'Employee Info'!AP486)</f>
        <v/>
      </c>
      <c r="I487" s="100"/>
      <c r="J487" s="100" t="str">
        <f>IF('Employee Info'!AQ486="","",'Employee Info'!AQ486)</f>
        <v/>
      </c>
      <c r="K487" s="100" t="str">
        <f>IF('Employee Info'!AR486="","",'Employee Info'!AR486)</f>
        <v/>
      </c>
      <c r="L487" s="100" t="str">
        <f>IF('Employee Info'!AS486="","",'Employee Info'!AS486)</f>
        <v/>
      </c>
      <c r="M487" s="100" t="str">
        <f>IF('Employee Info'!AT486="","",'Employee Info'!AT486)</f>
        <v/>
      </c>
      <c r="N487" s="101" t="str">
        <f>IF('Employee Info'!K486="","",'Employee Info'!K486)</f>
        <v/>
      </c>
      <c r="O487" s="100" t="str">
        <f>IF('Employee Info'!AK486="","",'Employee Info'!AK486)</f>
        <v/>
      </c>
      <c r="P487" s="100" t="str">
        <f>IF('Employee Info'!AL486="","",'Employee Info'!AL486)</f>
        <v/>
      </c>
      <c r="Q487" s="67" t="b">
        <f t="shared" si="7"/>
        <v>0</v>
      </c>
    </row>
    <row r="488" spans="1:17" ht="13.5" hidden="1">
      <c r="A488" s="64" t="str">
        <f>IF('Employee Info'!D487="","",'Employee Info'!D487)</f>
        <v/>
      </c>
      <c r="B488" s="100" t="str">
        <f>IF('Employee Info'!B487="","",'Employee Info'!B487)</f>
        <v/>
      </c>
      <c r="C488" s="100" t="str">
        <f>IF('Employee Info'!C487="","",'Employee Info'!C487)</f>
        <v/>
      </c>
      <c r="D488" s="100" t="str">
        <f>IF('Employee Info'!A487="","",'Employee Info'!A487)</f>
        <v/>
      </c>
      <c r="E488" s="100"/>
      <c r="F488" s="101" t="str">
        <f>IF('Employee Info'!E487="","",'Employee Info'!E487)</f>
        <v/>
      </c>
      <c r="G488" s="100" t="str">
        <f>IF('Employee Info'!F487="","",'Employee Info'!F487)</f>
        <v/>
      </c>
      <c r="H488" s="100" t="str">
        <f>IF('Employee Info'!AP487="","",'Employee Info'!AP487)</f>
        <v/>
      </c>
      <c r="I488" s="100"/>
      <c r="J488" s="100" t="str">
        <f>IF('Employee Info'!AQ487="","",'Employee Info'!AQ487)</f>
        <v/>
      </c>
      <c r="K488" s="100" t="str">
        <f>IF('Employee Info'!AR487="","",'Employee Info'!AR487)</f>
        <v/>
      </c>
      <c r="L488" s="100" t="str">
        <f>IF('Employee Info'!AS487="","",'Employee Info'!AS487)</f>
        <v/>
      </c>
      <c r="M488" s="100" t="str">
        <f>IF('Employee Info'!AT487="","",'Employee Info'!AT487)</f>
        <v/>
      </c>
      <c r="N488" s="101" t="str">
        <f>IF('Employee Info'!K487="","",'Employee Info'!K487)</f>
        <v/>
      </c>
      <c r="O488" s="100" t="str">
        <f>IF('Employee Info'!AK487="","",'Employee Info'!AK487)</f>
        <v/>
      </c>
      <c r="P488" s="100" t="str">
        <f>IF('Employee Info'!AL487="","",'Employee Info'!AL487)</f>
        <v/>
      </c>
      <c r="Q488" s="67" t="b">
        <f t="shared" si="7"/>
        <v>0</v>
      </c>
    </row>
    <row r="489" spans="1:17" ht="13.5" hidden="1">
      <c r="A489" s="64" t="str">
        <f>IF('Employee Info'!D488="","",'Employee Info'!D488)</f>
        <v/>
      </c>
      <c r="B489" s="100" t="str">
        <f>IF('Employee Info'!B488="","",'Employee Info'!B488)</f>
        <v/>
      </c>
      <c r="C489" s="100" t="str">
        <f>IF('Employee Info'!C488="","",'Employee Info'!C488)</f>
        <v/>
      </c>
      <c r="D489" s="100" t="str">
        <f>IF('Employee Info'!A488="","",'Employee Info'!A488)</f>
        <v/>
      </c>
      <c r="E489" s="100"/>
      <c r="F489" s="101" t="str">
        <f>IF('Employee Info'!E488="","",'Employee Info'!E488)</f>
        <v/>
      </c>
      <c r="G489" s="100" t="str">
        <f>IF('Employee Info'!F488="","",'Employee Info'!F488)</f>
        <v/>
      </c>
      <c r="H489" s="100" t="str">
        <f>IF('Employee Info'!AP488="","",'Employee Info'!AP488)</f>
        <v/>
      </c>
      <c r="I489" s="100"/>
      <c r="J489" s="100" t="str">
        <f>IF('Employee Info'!AQ488="","",'Employee Info'!AQ488)</f>
        <v/>
      </c>
      <c r="K489" s="100" t="str">
        <f>IF('Employee Info'!AR488="","",'Employee Info'!AR488)</f>
        <v/>
      </c>
      <c r="L489" s="100" t="str">
        <f>IF('Employee Info'!AS488="","",'Employee Info'!AS488)</f>
        <v/>
      </c>
      <c r="M489" s="100" t="str">
        <f>IF('Employee Info'!AT488="","",'Employee Info'!AT488)</f>
        <v/>
      </c>
      <c r="N489" s="101" t="str">
        <f>IF('Employee Info'!K488="","",'Employee Info'!K488)</f>
        <v/>
      </c>
      <c r="O489" s="100" t="str">
        <f>IF('Employee Info'!AK488="","",'Employee Info'!AK488)</f>
        <v/>
      </c>
      <c r="P489" s="100" t="str">
        <f>IF('Employee Info'!AL488="","",'Employee Info'!AL488)</f>
        <v/>
      </c>
      <c r="Q489" s="67" t="b">
        <f t="shared" si="7"/>
        <v>0</v>
      </c>
    </row>
    <row r="490" spans="1:17" ht="13.5" hidden="1">
      <c r="A490" s="64" t="str">
        <f>IF('Employee Info'!D489="","",'Employee Info'!D489)</f>
        <v/>
      </c>
      <c r="B490" s="100" t="str">
        <f>IF('Employee Info'!B489="","",'Employee Info'!B489)</f>
        <v/>
      </c>
      <c r="C490" s="100" t="str">
        <f>IF('Employee Info'!C489="","",'Employee Info'!C489)</f>
        <v/>
      </c>
      <c r="D490" s="100" t="str">
        <f>IF('Employee Info'!A489="","",'Employee Info'!A489)</f>
        <v/>
      </c>
      <c r="E490" s="100"/>
      <c r="F490" s="101" t="str">
        <f>IF('Employee Info'!E489="","",'Employee Info'!E489)</f>
        <v/>
      </c>
      <c r="G490" s="100" t="str">
        <f>IF('Employee Info'!F489="","",'Employee Info'!F489)</f>
        <v/>
      </c>
      <c r="H490" s="100" t="str">
        <f>IF('Employee Info'!AP489="","",'Employee Info'!AP489)</f>
        <v/>
      </c>
      <c r="I490" s="100"/>
      <c r="J490" s="100" t="str">
        <f>IF('Employee Info'!AQ489="","",'Employee Info'!AQ489)</f>
        <v/>
      </c>
      <c r="K490" s="100" t="str">
        <f>IF('Employee Info'!AR489="","",'Employee Info'!AR489)</f>
        <v/>
      </c>
      <c r="L490" s="100" t="str">
        <f>IF('Employee Info'!AS489="","",'Employee Info'!AS489)</f>
        <v/>
      </c>
      <c r="M490" s="100" t="str">
        <f>IF('Employee Info'!AT489="","",'Employee Info'!AT489)</f>
        <v/>
      </c>
      <c r="N490" s="101" t="str">
        <f>IF('Employee Info'!K489="","",'Employee Info'!K489)</f>
        <v/>
      </c>
      <c r="O490" s="100" t="str">
        <f>IF('Employee Info'!AK489="","",'Employee Info'!AK489)</f>
        <v/>
      </c>
      <c r="P490" s="100" t="str">
        <f>IF('Employee Info'!AL489="","",'Employee Info'!AL489)</f>
        <v/>
      </c>
      <c r="Q490" s="67" t="b">
        <f t="shared" si="7"/>
        <v>0</v>
      </c>
    </row>
    <row r="491" spans="1:17" ht="13.5" hidden="1">
      <c r="A491" s="64" t="str">
        <f>IF('Employee Info'!D490="","",'Employee Info'!D490)</f>
        <v/>
      </c>
      <c r="B491" s="100" t="str">
        <f>IF('Employee Info'!B490="","",'Employee Info'!B490)</f>
        <v/>
      </c>
      <c r="C491" s="100" t="str">
        <f>IF('Employee Info'!C490="","",'Employee Info'!C490)</f>
        <v/>
      </c>
      <c r="D491" s="100" t="str">
        <f>IF('Employee Info'!A490="","",'Employee Info'!A490)</f>
        <v/>
      </c>
      <c r="E491" s="100"/>
      <c r="F491" s="101" t="str">
        <f>IF('Employee Info'!E490="","",'Employee Info'!E490)</f>
        <v/>
      </c>
      <c r="G491" s="100" t="str">
        <f>IF('Employee Info'!F490="","",'Employee Info'!F490)</f>
        <v/>
      </c>
      <c r="H491" s="100" t="str">
        <f>IF('Employee Info'!AP490="","",'Employee Info'!AP490)</f>
        <v/>
      </c>
      <c r="I491" s="100"/>
      <c r="J491" s="100" t="str">
        <f>IF('Employee Info'!AQ490="","",'Employee Info'!AQ490)</f>
        <v/>
      </c>
      <c r="K491" s="100" t="str">
        <f>IF('Employee Info'!AR490="","",'Employee Info'!AR490)</f>
        <v/>
      </c>
      <c r="L491" s="100" t="str">
        <f>IF('Employee Info'!AS490="","",'Employee Info'!AS490)</f>
        <v/>
      </c>
      <c r="M491" s="100" t="str">
        <f>IF('Employee Info'!AT490="","",'Employee Info'!AT490)</f>
        <v/>
      </c>
      <c r="N491" s="101" t="str">
        <f>IF('Employee Info'!K490="","",'Employee Info'!K490)</f>
        <v/>
      </c>
      <c r="O491" s="100" t="str">
        <f>IF('Employee Info'!AK490="","",'Employee Info'!AK490)</f>
        <v/>
      </c>
      <c r="P491" s="100" t="str">
        <f>IF('Employee Info'!AL490="","",'Employee Info'!AL490)</f>
        <v/>
      </c>
      <c r="Q491" s="67" t="b">
        <f t="shared" si="7"/>
        <v>0</v>
      </c>
    </row>
    <row r="492" spans="1:17" ht="13.5" hidden="1">
      <c r="A492" s="64" t="str">
        <f>IF('Employee Info'!D491="","",'Employee Info'!D491)</f>
        <v/>
      </c>
      <c r="B492" s="100" t="str">
        <f>IF('Employee Info'!B491="","",'Employee Info'!B491)</f>
        <v/>
      </c>
      <c r="C492" s="100" t="str">
        <f>IF('Employee Info'!C491="","",'Employee Info'!C491)</f>
        <v/>
      </c>
      <c r="D492" s="100" t="str">
        <f>IF('Employee Info'!A491="","",'Employee Info'!A491)</f>
        <v/>
      </c>
      <c r="E492" s="100"/>
      <c r="F492" s="101" t="str">
        <f>IF('Employee Info'!E491="","",'Employee Info'!E491)</f>
        <v/>
      </c>
      <c r="G492" s="100" t="str">
        <f>IF('Employee Info'!F491="","",'Employee Info'!F491)</f>
        <v/>
      </c>
      <c r="H492" s="100" t="str">
        <f>IF('Employee Info'!AP491="","",'Employee Info'!AP491)</f>
        <v/>
      </c>
      <c r="I492" s="100"/>
      <c r="J492" s="100" t="str">
        <f>IF('Employee Info'!AQ491="","",'Employee Info'!AQ491)</f>
        <v/>
      </c>
      <c r="K492" s="100" t="str">
        <f>IF('Employee Info'!AR491="","",'Employee Info'!AR491)</f>
        <v/>
      </c>
      <c r="L492" s="100" t="str">
        <f>IF('Employee Info'!AS491="","",'Employee Info'!AS491)</f>
        <v/>
      </c>
      <c r="M492" s="100" t="str">
        <f>IF('Employee Info'!AT491="","",'Employee Info'!AT491)</f>
        <v/>
      </c>
      <c r="N492" s="101" t="str">
        <f>IF('Employee Info'!K491="","",'Employee Info'!K491)</f>
        <v/>
      </c>
      <c r="O492" s="100" t="str">
        <f>IF('Employee Info'!AK491="","",'Employee Info'!AK491)</f>
        <v/>
      </c>
      <c r="P492" s="100" t="str">
        <f>IF('Employee Info'!AL491="","",'Employee Info'!AL491)</f>
        <v/>
      </c>
      <c r="Q492" s="67" t="b">
        <f t="shared" si="7"/>
        <v>0</v>
      </c>
    </row>
    <row r="493" spans="1:17" ht="13.5" hidden="1">
      <c r="A493" s="64" t="str">
        <f>IF('Employee Info'!D492="","",'Employee Info'!D492)</f>
        <v/>
      </c>
      <c r="B493" s="100" t="str">
        <f>IF('Employee Info'!B492="","",'Employee Info'!B492)</f>
        <v/>
      </c>
      <c r="C493" s="100" t="str">
        <f>IF('Employee Info'!C492="","",'Employee Info'!C492)</f>
        <v/>
      </c>
      <c r="D493" s="100" t="str">
        <f>IF('Employee Info'!A492="","",'Employee Info'!A492)</f>
        <v/>
      </c>
      <c r="E493" s="100"/>
      <c r="F493" s="101" t="str">
        <f>IF('Employee Info'!E492="","",'Employee Info'!E492)</f>
        <v/>
      </c>
      <c r="G493" s="100" t="str">
        <f>IF('Employee Info'!F492="","",'Employee Info'!F492)</f>
        <v/>
      </c>
      <c r="H493" s="100" t="str">
        <f>IF('Employee Info'!AP492="","",'Employee Info'!AP492)</f>
        <v/>
      </c>
      <c r="I493" s="100"/>
      <c r="J493" s="100" t="str">
        <f>IF('Employee Info'!AQ492="","",'Employee Info'!AQ492)</f>
        <v/>
      </c>
      <c r="K493" s="100" t="str">
        <f>IF('Employee Info'!AR492="","",'Employee Info'!AR492)</f>
        <v/>
      </c>
      <c r="L493" s="100" t="str">
        <f>IF('Employee Info'!AS492="","",'Employee Info'!AS492)</f>
        <v/>
      </c>
      <c r="M493" s="100" t="str">
        <f>IF('Employee Info'!AT492="","",'Employee Info'!AT492)</f>
        <v/>
      </c>
      <c r="N493" s="101" t="str">
        <f>IF('Employee Info'!K492="","",'Employee Info'!K492)</f>
        <v/>
      </c>
      <c r="O493" s="100" t="str">
        <f>IF('Employee Info'!AK492="","",'Employee Info'!AK492)</f>
        <v/>
      </c>
      <c r="P493" s="100" t="str">
        <f>IF('Employee Info'!AL492="","",'Employee Info'!AL492)</f>
        <v/>
      </c>
      <c r="Q493" s="67" t="b">
        <f t="shared" si="7"/>
        <v>0</v>
      </c>
    </row>
    <row r="494" spans="1:17" ht="13.5" hidden="1">
      <c r="A494" s="64" t="str">
        <f>IF('Employee Info'!D493="","",'Employee Info'!D493)</f>
        <v/>
      </c>
      <c r="B494" s="100" t="str">
        <f>IF('Employee Info'!B493="","",'Employee Info'!B493)</f>
        <v/>
      </c>
      <c r="C494" s="100" t="str">
        <f>IF('Employee Info'!C493="","",'Employee Info'!C493)</f>
        <v/>
      </c>
      <c r="D494" s="100" t="str">
        <f>IF('Employee Info'!A493="","",'Employee Info'!A493)</f>
        <v/>
      </c>
      <c r="E494" s="100"/>
      <c r="F494" s="101" t="str">
        <f>IF('Employee Info'!E493="","",'Employee Info'!E493)</f>
        <v/>
      </c>
      <c r="G494" s="100" t="str">
        <f>IF('Employee Info'!F493="","",'Employee Info'!F493)</f>
        <v/>
      </c>
      <c r="H494" s="100" t="str">
        <f>IF('Employee Info'!AP493="","",'Employee Info'!AP493)</f>
        <v/>
      </c>
      <c r="I494" s="100"/>
      <c r="J494" s="100" t="str">
        <f>IF('Employee Info'!AQ493="","",'Employee Info'!AQ493)</f>
        <v/>
      </c>
      <c r="K494" s="100" t="str">
        <f>IF('Employee Info'!AR493="","",'Employee Info'!AR493)</f>
        <v/>
      </c>
      <c r="L494" s="100" t="str">
        <f>IF('Employee Info'!AS493="","",'Employee Info'!AS493)</f>
        <v/>
      </c>
      <c r="M494" s="100" t="str">
        <f>IF('Employee Info'!AT493="","",'Employee Info'!AT493)</f>
        <v/>
      </c>
      <c r="N494" s="101" t="str">
        <f>IF('Employee Info'!K493="","",'Employee Info'!K493)</f>
        <v/>
      </c>
      <c r="O494" s="100" t="str">
        <f>IF('Employee Info'!AK493="","",'Employee Info'!AK493)</f>
        <v/>
      </c>
      <c r="P494" s="100" t="str">
        <f>IF('Employee Info'!AL493="","",'Employee Info'!AL493)</f>
        <v/>
      </c>
      <c r="Q494" s="67" t="b">
        <f t="shared" si="7"/>
        <v>0</v>
      </c>
    </row>
    <row r="495" spans="1:17" ht="13.5" hidden="1">
      <c r="A495" s="64" t="str">
        <f>IF('Employee Info'!D494="","",'Employee Info'!D494)</f>
        <v/>
      </c>
      <c r="B495" s="100" t="str">
        <f>IF('Employee Info'!B494="","",'Employee Info'!B494)</f>
        <v/>
      </c>
      <c r="C495" s="100" t="str">
        <f>IF('Employee Info'!C494="","",'Employee Info'!C494)</f>
        <v/>
      </c>
      <c r="D495" s="100" t="str">
        <f>IF('Employee Info'!A494="","",'Employee Info'!A494)</f>
        <v/>
      </c>
      <c r="E495" s="100"/>
      <c r="F495" s="101" t="str">
        <f>IF('Employee Info'!E494="","",'Employee Info'!E494)</f>
        <v/>
      </c>
      <c r="G495" s="100" t="str">
        <f>IF('Employee Info'!F494="","",'Employee Info'!F494)</f>
        <v/>
      </c>
      <c r="H495" s="100" t="str">
        <f>IF('Employee Info'!AP494="","",'Employee Info'!AP494)</f>
        <v/>
      </c>
      <c r="I495" s="100"/>
      <c r="J495" s="100" t="str">
        <f>IF('Employee Info'!AQ494="","",'Employee Info'!AQ494)</f>
        <v/>
      </c>
      <c r="K495" s="100" t="str">
        <f>IF('Employee Info'!AR494="","",'Employee Info'!AR494)</f>
        <v/>
      </c>
      <c r="L495" s="100" t="str">
        <f>IF('Employee Info'!AS494="","",'Employee Info'!AS494)</f>
        <v/>
      </c>
      <c r="M495" s="100" t="str">
        <f>IF('Employee Info'!AT494="","",'Employee Info'!AT494)</f>
        <v/>
      </c>
      <c r="N495" s="101" t="str">
        <f>IF('Employee Info'!K494="","",'Employee Info'!K494)</f>
        <v/>
      </c>
      <c r="O495" s="100" t="str">
        <f>IF('Employee Info'!AK494="","",'Employee Info'!AK494)</f>
        <v/>
      </c>
      <c r="P495" s="100" t="str">
        <f>IF('Employee Info'!AL494="","",'Employee Info'!AL494)</f>
        <v/>
      </c>
      <c r="Q495" s="67" t="b">
        <f t="shared" si="7"/>
        <v>0</v>
      </c>
    </row>
    <row r="496" spans="1:17" ht="13.5" hidden="1">
      <c r="A496" s="64" t="str">
        <f>IF('Employee Info'!D495="","",'Employee Info'!D495)</f>
        <v/>
      </c>
      <c r="B496" s="100" t="str">
        <f>IF('Employee Info'!B495="","",'Employee Info'!B495)</f>
        <v/>
      </c>
      <c r="C496" s="100" t="str">
        <f>IF('Employee Info'!C495="","",'Employee Info'!C495)</f>
        <v/>
      </c>
      <c r="D496" s="100" t="str">
        <f>IF('Employee Info'!A495="","",'Employee Info'!A495)</f>
        <v/>
      </c>
      <c r="E496" s="100"/>
      <c r="F496" s="101" t="str">
        <f>IF('Employee Info'!E495="","",'Employee Info'!E495)</f>
        <v/>
      </c>
      <c r="G496" s="100" t="str">
        <f>IF('Employee Info'!F495="","",'Employee Info'!F495)</f>
        <v/>
      </c>
      <c r="H496" s="100" t="str">
        <f>IF('Employee Info'!AP495="","",'Employee Info'!AP495)</f>
        <v/>
      </c>
      <c r="I496" s="100"/>
      <c r="J496" s="100" t="str">
        <f>IF('Employee Info'!AQ495="","",'Employee Info'!AQ495)</f>
        <v/>
      </c>
      <c r="K496" s="100" t="str">
        <f>IF('Employee Info'!AR495="","",'Employee Info'!AR495)</f>
        <v/>
      </c>
      <c r="L496" s="100" t="str">
        <f>IF('Employee Info'!AS495="","",'Employee Info'!AS495)</f>
        <v/>
      </c>
      <c r="M496" s="100" t="str">
        <f>IF('Employee Info'!AT495="","",'Employee Info'!AT495)</f>
        <v/>
      </c>
      <c r="N496" s="101" t="str">
        <f>IF('Employee Info'!K495="","",'Employee Info'!K495)</f>
        <v/>
      </c>
      <c r="O496" s="100" t="str">
        <f>IF('Employee Info'!AK495="","",'Employee Info'!AK495)</f>
        <v/>
      </c>
      <c r="P496" s="100" t="str">
        <f>IF('Employee Info'!AL495="","",'Employee Info'!AL495)</f>
        <v/>
      </c>
      <c r="Q496" s="67" t="b">
        <f t="shared" si="7"/>
        <v>0</v>
      </c>
    </row>
    <row r="497" spans="1:17" ht="13.5" hidden="1">
      <c r="A497" s="64" t="str">
        <f>IF('Employee Info'!D496="","",'Employee Info'!D496)</f>
        <v/>
      </c>
      <c r="B497" s="100" t="str">
        <f>IF('Employee Info'!B496="","",'Employee Info'!B496)</f>
        <v/>
      </c>
      <c r="C497" s="100" t="str">
        <f>IF('Employee Info'!C496="","",'Employee Info'!C496)</f>
        <v/>
      </c>
      <c r="D497" s="100" t="str">
        <f>IF('Employee Info'!A496="","",'Employee Info'!A496)</f>
        <v/>
      </c>
      <c r="E497" s="100"/>
      <c r="F497" s="101" t="str">
        <f>IF('Employee Info'!E496="","",'Employee Info'!E496)</f>
        <v/>
      </c>
      <c r="G497" s="100" t="str">
        <f>IF('Employee Info'!F496="","",'Employee Info'!F496)</f>
        <v/>
      </c>
      <c r="H497" s="100" t="str">
        <f>IF('Employee Info'!AP496="","",'Employee Info'!AP496)</f>
        <v/>
      </c>
      <c r="I497" s="100"/>
      <c r="J497" s="100" t="str">
        <f>IF('Employee Info'!AQ496="","",'Employee Info'!AQ496)</f>
        <v/>
      </c>
      <c r="K497" s="100" t="str">
        <f>IF('Employee Info'!AR496="","",'Employee Info'!AR496)</f>
        <v/>
      </c>
      <c r="L497" s="100" t="str">
        <f>IF('Employee Info'!AS496="","",'Employee Info'!AS496)</f>
        <v/>
      </c>
      <c r="M497" s="100" t="str">
        <f>IF('Employee Info'!AT496="","",'Employee Info'!AT496)</f>
        <v/>
      </c>
      <c r="N497" s="101" t="str">
        <f>IF('Employee Info'!K496="","",'Employee Info'!K496)</f>
        <v/>
      </c>
      <c r="O497" s="100" t="str">
        <f>IF('Employee Info'!AK496="","",'Employee Info'!AK496)</f>
        <v/>
      </c>
      <c r="P497" s="100" t="str">
        <f>IF('Employee Info'!AL496="","",'Employee Info'!AL496)</f>
        <v/>
      </c>
      <c r="Q497" s="67" t="b">
        <f t="shared" si="7"/>
        <v>0</v>
      </c>
    </row>
    <row r="498" spans="1:17" ht="13.5" hidden="1">
      <c r="A498" s="64" t="str">
        <f>IF('Employee Info'!D497="","",'Employee Info'!D497)</f>
        <v/>
      </c>
      <c r="B498" s="100" t="str">
        <f>IF('Employee Info'!B497="","",'Employee Info'!B497)</f>
        <v/>
      </c>
      <c r="C498" s="100" t="str">
        <f>IF('Employee Info'!C497="","",'Employee Info'!C497)</f>
        <v/>
      </c>
      <c r="D498" s="100" t="str">
        <f>IF('Employee Info'!A497="","",'Employee Info'!A497)</f>
        <v/>
      </c>
      <c r="E498" s="100"/>
      <c r="F498" s="101" t="str">
        <f>IF('Employee Info'!E497="","",'Employee Info'!E497)</f>
        <v/>
      </c>
      <c r="G498" s="100" t="str">
        <f>IF('Employee Info'!F497="","",'Employee Info'!F497)</f>
        <v/>
      </c>
      <c r="H498" s="100" t="str">
        <f>IF('Employee Info'!AP497="","",'Employee Info'!AP497)</f>
        <v/>
      </c>
      <c r="I498" s="100"/>
      <c r="J498" s="100" t="str">
        <f>IF('Employee Info'!AQ497="","",'Employee Info'!AQ497)</f>
        <v/>
      </c>
      <c r="K498" s="100" t="str">
        <f>IF('Employee Info'!AR497="","",'Employee Info'!AR497)</f>
        <v/>
      </c>
      <c r="L498" s="100" t="str">
        <f>IF('Employee Info'!AS497="","",'Employee Info'!AS497)</f>
        <v/>
      </c>
      <c r="M498" s="100" t="str">
        <f>IF('Employee Info'!AT497="","",'Employee Info'!AT497)</f>
        <v/>
      </c>
      <c r="N498" s="101" t="str">
        <f>IF('Employee Info'!K497="","",'Employee Info'!K497)</f>
        <v/>
      </c>
      <c r="O498" s="100" t="str">
        <f>IF('Employee Info'!AK497="","",'Employee Info'!AK497)</f>
        <v/>
      </c>
      <c r="P498" s="100" t="str">
        <f>IF('Employee Info'!AL497="","",'Employee Info'!AL497)</f>
        <v/>
      </c>
      <c r="Q498" s="67" t="b">
        <f t="shared" si="7"/>
        <v>0</v>
      </c>
    </row>
    <row r="499" spans="1:17" ht="13.5" hidden="1">
      <c r="A499" s="64" t="str">
        <f>IF('Employee Info'!D498="","",'Employee Info'!D498)</f>
        <v/>
      </c>
      <c r="B499" s="100" t="str">
        <f>IF('Employee Info'!B498="","",'Employee Info'!B498)</f>
        <v/>
      </c>
      <c r="C499" s="100" t="str">
        <f>IF('Employee Info'!C498="","",'Employee Info'!C498)</f>
        <v/>
      </c>
      <c r="D499" s="100" t="str">
        <f>IF('Employee Info'!A498="","",'Employee Info'!A498)</f>
        <v/>
      </c>
      <c r="E499" s="100"/>
      <c r="F499" s="101" t="str">
        <f>IF('Employee Info'!E498="","",'Employee Info'!E498)</f>
        <v/>
      </c>
      <c r="G499" s="100" t="str">
        <f>IF('Employee Info'!F498="","",'Employee Info'!F498)</f>
        <v/>
      </c>
      <c r="H499" s="100" t="str">
        <f>IF('Employee Info'!AP498="","",'Employee Info'!AP498)</f>
        <v/>
      </c>
      <c r="I499" s="100"/>
      <c r="J499" s="100" t="str">
        <f>IF('Employee Info'!AQ498="","",'Employee Info'!AQ498)</f>
        <v/>
      </c>
      <c r="K499" s="100" t="str">
        <f>IF('Employee Info'!AR498="","",'Employee Info'!AR498)</f>
        <v/>
      </c>
      <c r="L499" s="100" t="str">
        <f>IF('Employee Info'!AS498="","",'Employee Info'!AS498)</f>
        <v/>
      </c>
      <c r="M499" s="100" t="str">
        <f>IF('Employee Info'!AT498="","",'Employee Info'!AT498)</f>
        <v/>
      </c>
      <c r="N499" s="101" t="str">
        <f>IF('Employee Info'!K498="","",'Employee Info'!K498)</f>
        <v/>
      </c>
      <c r="O499" s="100" t="str">
        <f>IF('Employee Info'!AK498="","",'Employee Info'!AK498)</f>
        <v/>
      </c>
      <c r="P499" s="100" t="str">
        <f>IF('Employee Info'!AL498="","",'Employee Info'!AL498)</f>
        <v/>
      </c>
      <c r="Q499" s="67" t="b">
        <f t="shared" si="7"/>
        <v>0</v>
      </c>
    </row>
    <row r="500" spans="1:17" ht="13.5" hidden="1">
      <c r="A500" s="64" t="str">
        <f>IF('Employee Info'!D499="","",'Employee Info'!D499)</f>
        <v/>
      </c>
      <c r="B500" s="100" t="str">
        <f>IF('Employee Info'!B499="","",'Employee Info'!B499)</f>
        <v/>
      </c>
      <c r="C500" s="100" t="str">
        <f>IF('Employee Info'!C499="","",'Employee Info'!C499)</f>
        <v/>
      </c>
      <c r="D500" s="100" t="str">
        <f>IF('Employee Info'!A499="","",'Employee Info'!A499)</f>
        <v/>
      </c>
      <c r="E500" s="100"/>
      <c r="F500" s="101" t="str">
        <f>IF('Employee Info'!E499="","",'Employee Info'!E499)</f>
        <v/>
      </c>
      <c r="G500" s="100" t="str">
        <f>IF('Employee Info'!F499="","",'Employee Info'!F499)</f>
        <v/>
      </c>
      <c r="H500" s="100" t="str">
        <f>IF('Employee Info'!AP499="","",'Employee Info'!AP499)</f>
        <v/>
      </c>
      <c r="I500" s="100"/>
      <c r="J500" s="100" t="str">
        <f>IF('Employee Info'!AQ499="","",'Employee Info'!AQ499)</f>
        <v/>
      </c>
      <c r="K500" s="100" t="str">
        <f>IF('Employee Info'!AR499="","",'Employee Info'!AR499)</f>
        <v/>
      </c>
      <c r="L500" s="100" t="str">
        <f>IF('Employee Info'!AS499="","",'Employee Info'!AS499)</f>
        <v/>
      </c>
      <c r="M500" s="100" t="str">
        <f>IF('Employee Info'!AT499="","",'Employee Info'!AT499)</f>
        <v/>
      </c>
      <c r="N500" s="101" t="str">
        <f>IF('Employee Info'!K499="","",'Employee Info'!K499)</f>
        <v/>
      </c>
      <c r="O500" s="100" t="str">
        <f>IF('Employee Info'!AK499="","",'Employee Info'!AK499)</f>
        <v/>
      </c>
      <c r="P500" s="100" t="str">
        <f>IF('Employee Info'!AL499="","",'Employee Info'!AL499)</f>
        <v/>
      </c>
      <c r="Q500" s="67" t="b">
        <f t="shared" si="7"/>
        <v>0</v>
      </c>
    </row>
    <row r="501" spans="1:17" ht="13.5" hidden="1">
      <c r="A501" s="64" t="str">
        <f>IF('Employee Info'!D500="","",'Employee Info'!D500)</f>
        <v/>
      </c>
      <c r="B501" s="100" t="str">
        <f>IF('Employee Info'!B500="","",'Employee Info'!B500)</f>
        <v/>
      </c>
      <c r="C501" s="100" t="str">
        <f>IF('Employee Info'!C500="","",'Employee Info'!C500)</f>
        <v/>
      </c>
      <c r="D501" s="100" t="str">
        <f>IF('Employee Info'!A500="","",'Employee Info'!A500)</f>
        <v/>
      </c>
      <c r="E501" s="100"/>
      <c r="F501" s="101" t="str">
        <f>IF('Employee Info'!E500="","",'Employee Info'!E500)</f>
        <v/>
      </c>
      <c r="G501" s="100" t="str">
        <f>IF('Employee Info'!F500="","",'Employee Info'!F500)</f>
        <v/>
      </c>
      <c r="H501" s="100" t="str">
        <f>IF('Employee Info'!AP500="","",'Employee Info'!AP500)</f>
        <v/>
      </c>
      <c r="I501" s="100"/>
      <c r="J501" s="100" t="str">
        <f>IF('Employee Info'!AQ500="","",'Employee Info'!AQ500)</f>
        <v/>
      </c>
      <c r="K501" s="100" t="str">
        <f>IF('Employee Info'!AR500="","",'Employee Info'!AR500)</f>
        <v/>
      </c>
      <c r="L501" s="100" t="str">
        <f>IF('Employee Info'!AS500="","",'Employee Info'!AS500)</f>
        <v/>
      </c>
      <c r="M501" s="100" t="str">
        <f>IF('Employee Info'!AT500="","",'Employee Info'!AT500)</f>
        <v/>
      </c>
      <c r="N501" s="101" t="str">
        <f>IF('Employee Info'!K500="","",'Employee Info'!K500)</f>
        <v/>
      </c>
      <c r="O501" s="100" t="str">
        <f>IF('Employee Info'!AK500="","",'Employee Info'!AK500)</f>
        <v/>
      </c>
      <c r="P501" s="100" t="str">
        <f>IF('Employee Info'!AL500="","",'Employee Info'!AL500)</f>
        <v/>
      </c>
      <c r="Q501" s="67" t="b">
        <f t="shared" si="7"/>
        <v>0</v>
      </c>
    </row>
    <row r="502" spans="1:17" ht="13.5" hidden="1">
      <c r="A502" s="64" t="str">
        <f>IF('Employee Info'!D501="","",'Employee Info'!D501)</f>
        <v/>
      </c>
      <c r="B502" s="100" t="str">
        <f>IF('Employee Info'!B501="","",'Employee Info'!B501)</f>
        <v/>
      </c>
      <c r="C502" s="100" t="str">
        <f>IF('Employee Info'!C501="","",'Employee Info'!C501)</f>
        <v/>
      </c>
      <c r="D502" s="100" t="str">
        <f>IF('Employee Info'!A501="","",'Employee Info'!A501)</f>
        <v/>
      </c>
      <c r="E502" s="100"/>
      <c r="F502" s="101" t="str">
        <f>IF('Employee Info'!E501="","",'Employee Info'!E501)</f>
        <v/>
      </c>
      <c r="G502" s="100" t="str">
        <f>IF('Employee Info'!F501="","",'Employee Info'!F501)</f>
        <v/>
      </c>
      <c r="H502" s="100" t="str">
        <f>IF('Employee Info'!AP501="","",'Employee Info'!AP501)</f>
        <v/>
      </c>
      <c r="I502" s="100"/>
      <c r="J502" s="100" t="str">
        <f>IF('Employee Info'!AQ501="","",'Employee Info'!AQ501)</f>
        <v/>
      </c>
      <c r="K502" s="100" t="str">
        <f>IF('Employee Info'!AR501="","",'Employee Info'!AR501)</f>
        <v/>
      </c>
      <c r="L502" s="100" t="str">
        <f>IF('Employee Info'!AS501="","",'Employee Info'!AS501)</f>
        <v/>
      </c>
      <c r="M502" s="100" t="str">
        <f>IF('Employee Info'!AT501="","",'Employee Info'!AT501)</f>
        <v/>
      </c>
      <c r="N502" s="101" t="str">
        <f>IF('Employee Info'!K501="","",'Employee Info'!K501)</f>
        <v/>
      </c>
      <c r="O502" s="100" t="str">
        <f>IF('Employee Info'!AK501="","",'Employee Info'!AK501)</f>
        <v/>
      </c>
      <c r="P502" s="100" t="str">
        <f>IF('Employee Info'!AL501="","",'Employee Info'!AL501)</f>
        <v/>
      </c>
      <c r="Q502" s="67" t="b">
        <f t="shared" si="7"/>
        <v>0</v>
      </c>
    </row>
    <row r="503" spans="1:17" ht="13.5" hidden="1">
      <c r="A503" s="64" t="str">
        <f>IF('Employee Info'!D502="","",'Employee Info'!D502)</f>
        <v/>
      </c>
      <c r="B503" s="100" t="str">
        <f>IF('Employee Info'!B502="","",'Employee Info'!B502)</f>
        <v/>
      </c>
      <c r="C503" s="100" t="str">
        <f>IF('Employee Info'!C502="","",'Employee Info'!C502)</f>
        <v/>
      </c>
      <c r="D503" s="100" t="str">
        <f>IF('Employee Info'!A502="","",'Employee Info'!A502)</f>
        <v/>
      </c>
      <c r="E503" s="100"/>
      <c r="F503" s="101" t="str">
        <f>IF('Employee Info'!E502="","",'Employee Info'!E502)</f>
        <v/>
      </c>
      <c r="G503" s="100" t="str">
        <f>IF('Employee Info'!F502="","",'Employee Info'!F502)</f>
        <v/>
      </c>
      <c r="H503" s="100" t="str">
        <f>IF('Employee Info'!AP502="","",'Employee Info'!AP502)</f>
        <v/>
      </c>
      <c r="I503" s="100"/>
      <c r="J503" s="100" t="str">
        <f>IF('Employee Info'!AQ502="","",'Employee Info'!AQ502)</f>
        <v/>
      </c>
      <c r="K503" s="100" t="str">
        <f>IF('Employee Info'!AR502="","",'Employee Info'!AR502)</f>
        <v/>
      </c>
      <c r="L503" s="100" t="str">
        <f>IF('Employee Info'!AS502="","",'Employee Info'!AS502)</f>
        <v/>
      </c>
      <c r="M503" s="100" t="str">
        <f>IF('Employee Info'!AT502="","",'Employee Info'!AT502)</f>
        <v/>
      </c>
      <c r="N503" s="101" t="str">
        <f>IF('Employee Info'!K502="","",'Employee Info'!K502)</f>
        <v/>
      </c>
      <c r="O503" s="100" t="str">
        <f>IF('Employee Info'!AK502="","",'Employee Info'!AK502)</f>
        <v/>
      </c>
      <c r="P503" s="100" t="str">
        <f>IF('Employee Info'!AL502="","",'Employee Info'!AL502)</f>
        <v/>
      </c>
      <c r="Q503" s="67" t="b">
        <f t="shared" si="7"/>
        <v>0</v>
      </c>
    </row>
    <row r="504" spans="1:17" ht="13.5" hidden="1">
      <c r="A504" s="64" t="str">
        <f>IF('Employee Info'!D503="","",'Employee Info'!D503)</f>
        <v/>
      </c>
      <c r="B504" s="100" t="str">
        <f>IF('Employee Info'!B503="","",'Employee Info'!B503)</f>
        <v/>
      </c>
      <c r="C504" s="100" t="str">
        <f>IF('Employee Info'!C503="","",'Employee Info'!C503)</f>
        <v/>
      </c>
      <c r="D504" s="100" t="str">
        <f>IF('Employee Info'!A503="","",'Employee Info'!A503)</f>
        <v/>
      </c>
      <c r="E504" s="100"/>
      <c r="F504" s="101" t="str">
        <f>IF('Employee Info'!E503="","",'Employee Info'!E503)</f>
        <v/>
      </c>
      <c r="G504" s="100" t="str">
        <f>IF('Employee Info'!F503="","",'Employee Info'!F503)</f>
        <v/>
      </c>
      <c r="H504" s="100" t="str">
        <f>IF('Employee Info'!AP503="","",'Employee Info'!AP503)</f>
        <v/>
      </c>
      <c r="I504" s="100"/>
      <c r="J504" s="100" t="str">
        <f>IF('Employee Info'!AQ503="","",'Employee Info'!AQ503)</f>
        <v/>
      </c>
      <c r="K504" s="100" t="str">
        <f>IF('Employee Info'!AR503="","",'Employee Info'!AR503)</f>
        <v/>
      </c>
      <c r="L504" s="100" t="str">
        <f>IF('Employee Info'!AS503="","",'Employee Info'!AS503)</f>
        <v/>
      </c>
      <c r="M504" s="100" t="str">
        <f>IF('Employee Info'!AT503="","",'Employee Info'!AT503)</f>
        <v/>
      </c>
      <c r="N504" s="101" t="str">
        <f>IF('Employee Info'!K503="","",'Employee Info'!K503)</f>
        <v/>
      </c>
      <c r="O504" s="100" t="str">
        <f>IF('Employee Info'!AK503="","",'Employee Info'!AK503)</f>
        <v/>
      </c>
      <c r="P504" s="100" t="str">
        <f>IF('Employee Info'!AL503="","",'Employee Info'!AL503)</f>
        <v/>
      </c>
      <c r="Q504" s="67" t="b">
        <f t="shared" si="7"/>
        <v>0</v>
      </c>
    </row>
    <row r="505" spans="1:17" ht="13.5" hidden="1">
      <c r="A505" s="64" t="str">
        <f>IF('Employee Info'!D504="","",'Employee Info'!D504)</f>
        <v/>
      </c>
      <c r="B505" s="100" t="str">
        <f>IF('Employee Info'!B504="","",'Employee Info'!B504)</f>
        <v/>
      </c>
      <c r="C505" s="100" t="str">
        <f>IF('Employee Info'!C504="","",'Employee Info'!C504)</f>
        <v/>
      </c>
      <c r="D505" s="100" t="str">
        <f>IF('Employee Info'!A504="","",'Employee Info'!A504)</f>
        <v/>
      </c>
      <c r="E505" s="100"/>
      <c r="F505" s="101" t="str">
        <f>IF('Employee Info'!E504="","",'Employee Info'!E504)</f>
        <v/>
      </c>
      <c r="G505" s="100" t="str">
        <f>IF('Employee Info'!F504="","",'Employee Info'!F504)</f>
        <v/>
      </c>
      <c r="H505" s="100" t="str">
        <f>IF('Employee Info'!AP504="","",'Employee Info'!AP504)</f>
        <v/>
      </c>
      <c r="I505" s="100"/>
      <c r="J505" s="100" t="str">
        <f>IF('Employee Info'!AQ504="","",'Employee Info'!AQ504)</f>
        <v/>
      </c>
      <c r="K505" s="100" t="str">
        <f>IF('Employee Info'!AR504="","",'Employee Info'!AR504)</f>
        <v/>
      </c>
      <c r="L505" s="100" t="str">
        <f>IF('Employee Info'!AS504="","",'Employee Info'!AS504)</f>
        <v/>
      </c>
      <c r="M505" s="100" t="str">
        <f>IF('Employee Info'!AT504="","",'Employee Info'!AT504)</f>
        <v/>
      </c>
      <c r="N505" s="101" t="str">
        <f>IF('Employee Info'!K504="","",'Employee Info'!K504)</f>
        <v/>
      </c>
      <c r="O505" s="100" t="str">
        <f>IF('Employee Info'!AK504="","",'Employee Info'!AK504)</f>
        <v/>
      </c>
      <c r="P505" s="100" t="str">
        <f>IF('Employee Info'!AL504="","",'Employee Info'!AL504)</f>
        <v/>
      </c>
      <c r="Q505" s="67" t="b">
        <f t="shared" si="7"/>
        <v>0</v>
      </c>
    </row>
    <row r="506" spans="1:17" ht="13.5" hidden="1">
      <c r="A506" s="64" t="str">
        <f>IF('Employee Info'!D505="","",'Employee Info'!D505)</f>
        <v/>
      </c>
      <c r="B506" s="100" t="str">
        <f>IF('Employee Info'!B505="","",'Employee Info'!B505)</f>
        <v/>
      </c>
      <c r="C506" s="100" t="str">
        <f>IF('Employee Info'!C505="","",'Employee Info'!C505)</f>
        <v/>
      </c>
      <c r="D506" s="100" t="str">
        <f>IF('Employee Info'!A505="","",'Employee Info'!A505)</f>
        <v/>
      </c>
      <c r="E506" s="100"/>
      <c r="F506" s="101" t="str">
        <f>IF('Employee Info'!E505="","",'Employee Info'!E505)</f>
        <v/>
      </c>
      <c r="G506" s="100" t="str">
        <f>IF('Employee Info'!F505="","",'Employee Info'!F505)</f>
        <v/>
      </c>
      <c r="H506" s="100" t="str">
        <f>IF('Employee Info'!AP505="","",'Employee Info'!AP505)</f>
        <v/>
      </c>
      <c r="I506" s="100"/>
      <c r="J506" s="100" t="str">
        <f>IF('Employee Info'!AQ505="","",'Employee Info'!AQ505)</f>
        <v/>
      </c>
      <c r="K506" s="100" t="str">
        <f>IF('Employee Info'!AR505="","",'Employee Info'!AR505)</f>
        <v/>
      </c>
      <c r="L506" s="100" t="str">
        <f>IF('Employee Info'!AS505="","",'Employee Info'!AS505)</f>
        <v/>
      </c>
      <c r="M506" s="100" t="str">
        <f>IF('Employee Info'!AT505="","",'Employee Info'!AT505)</f>
        <v/>
      </c>
      <c r="N506" s="101" t="str">
        <f>IF('Employee Info'!K505="","",'Employee Info'!K505)</f>
        <v/>
      </c>
      <c r="O506" s="100" t="str">
        <f>IF('Employee Info'!AK505="","",'Employee Info'!AK505)</f>
        <v/>
      </c>
      <c r="P506" s="100" t="str">
        <f>IF('Employee Info'!AL505="","",'Employee Info'!AL505)</f>
        <v/>
      </c>
      <c r="Q506" s="67" t="b">
        <f t="shared" si="7"/>
        <v>0</v>
      </c>
    </row>
    <row r="507" spans="1:17" ht="13.5" hidden="1">
      <c r="A507" s="64" t="str">
        <f>IF('Employee Info'!D506="","",'Employee Info'!D506)</f>
        <v/>
      </c>
      <c r="B507" s="100" t="str">
        <f>IF('Employee Info'!B506="","",'Employee Info'!B506)</f>
        <v/>
      </c>
      <c r="C507" s="100" t="str">
        <f>IF('Employee Info'!C506="","",'Employee Info'!C506)</f>
        <v/>
      </c>
      <c r="D507" s="100" t="str">
        <f>IF('Employee Info'!A506="","",'Employee Info'!A506)</f>
        <v/>
      </c>
      <c r="E507" s="100"/>
      <c r="F507" s="101" t="str">
        <f>IF('Employee Info'!E506="","",'Employee Info'!E506)</f>
        <v/>
      </c>
      <c r="G507" s="100" t="str">
        <f>IF('Employee Info'!F506="","",'Employee Info'!F506)</f>
        <v/>
      </c>
      <c r="H507" s="100" t="str">
        <f>IF('Employee Info'!AP506="","",'Employee Info'!AP506)</f>
        <v/>
      </c>
      <c r="I507" s="100"/>
      <c r="J507" s="100" t="str">
        <f>IF('Employee Info'!AQ506="","",'Employee Info'!AQ506)</f>
        <v/>
      </c>
      <c r="K507" s="100" t="str">
        <f>IF('Employee Info'!AR506="","",'Employee Info'!AR506)</f>
        <v/>
      </c>
      <c r="L507" s="100" t="str">
        <f>IF('Employee Info'!AS506="","",'Employee Info'!AS506)</f>
        <v/>
      </c>
      <c r="M507" s="100" t="str">
        <f>IF('Employee Info'!AT506="","",'Employee Info'!AT506)</f>
        <v/>
      </c>
      <c r="N507" s="101" t="str">
        <f>IF('Employee Info'!K506="","",'Employee Info'!K506)</f>
        <v/>
      </c>
      <c r="O507" s="100" t="str">
        <f>IF('Employee Info'!AK506="","",'Employee Info'!AK506)</f>
        <v/>
      </c>
      <c r="P507" s="100" t="str">
        <f>IF('Employee Info'!AL506="","",'Employee Info'!AL506)</f>
        <v/>
      </c>
      <c r="Q507" s="67" t="b">
        <f t="shared" si="7"/>
        <v>0</v>
      </c>
    </row>
    <row r="508" spans="1:17" ht="13.5" hidden="1">
      <c r="A508" s="64" t="str">
        <f>IF('Employee Info'!D507="","",'Employee Info'!D507)</f>
        <v/>
      </c>
      <c r="B508" s="100" t="str">
        <f>IF('Employee Info'!B507="","",'Employee Info'!B507)</f>
        <v/>
      </c>
      <c r="C508" s="100" t="str">
        <f>IF('Employee Info'!C507="","",'Employee Info'!C507)</f>
        <v/>
      </c>
      <c r="D508" s="100" t="str">
        <f>IF('Employee Info'!A507="","",'Employee Info'!A507)</f>
        <v/>
      </c>
      <c r="E508" s="100"/>
      <c r="F508" s="101" t="str">
        <f>IF('Employee Info'!E507="","",'Employee Info'!E507)</f>
        <v/>
      </c>
      <c r="G508" s="100" t="str">
        <f>IF('Employee Info'!F507="","",'Employee Info'!F507)</f>
        <v/>
      </c>
      <c r="H508" s="100" t="str">
        <f>IF('Employee Info'!AP507="","",'Employee Info'!AP507)</f>
        <v/>
      </c>
      <c r="I508" s="100"/>
      <c r="J508" s="100" t="str">
        <f>IF('Employee Info'!AQ507="","",'Employee Info'!AQ507)</f>
        <v/>
      </c>
      <c r="K508" s="100" t="str">
        <f>IF('Employee Info'!AR507="","",'Employee Info'!AR507)</f>
        <v/>
      </c>
      <c r="L508" s="100" t="str">
        <f>IF('Employee Info'!AS507="","",'Employee Info'!AS507)</f>
        <v/>
      </c>
      <c r="M508" s="100" t="str">
        <f>IF('Employee Info'!AT507="","",'Employee Info'!AT507)</f>
        <v/>
      </c>
      <c r="N508" s="101" t="str">
        <f>IF('Employee Info'!K507="","",'Employee Info'!K507)</f>
        <v/>
      </c>
      <c r="O508" s="100" t="str">
        <f>IF('Employee Info'!AK507="","",'Employee Info'!AK507)</f>
        <v/>
      </c>
      <c r="P508" s="100" t="str">
        <f>IF('Employee Info'!AL507="","",'Employee Info'!AL507)</f>
        <v/>
      </c>
      <c r="Q508" s="67" t="b">
        <f t="shared" si="7"/>
        <v>0</v>
      </c>
    </row>
    <row r="509" spans="1:17" ht="13.5" hidden="1">
      <c r="A509" s="64" t="str">
        <f>IF('Employee Info'!D508="","",'Employee Info'!D508)</f>
        <v/>
      </c>
      <c r="B509" s="100" t="str">
        <f>IF('Employee Info'!B508="","",'Employee Info'!B508)</f>
        <v/>
      </c>
      <c r="C509" s="100" t="str">
        <f>IF('Employee Info'!C508="","",'Employee Info'!C508)</f>
        <v/>
      </c>
      <c r="D509" s="100" t="str">
        <f>IF('Employee Info'!A508="","",'Employee Info'!A508)</f>
        <v/>
      </c>
      <c r="E509" s="100"/>
      <c r="F509" s="101" t="str">
        <f>IF('Employee Info'!E508="","",'Employee Info'!E508)</f>
        <v/>
      </c>
      <c r="G509" s="100" t="str">
        <f>IF('Employee Info'!F508="","",'Employee Info'!F508)</f>
        <v/>
      </c>
      <c r="H509" s="100" t="str">
        <f>IF('Employee Info'!AP508="","",'Employee Info'!AP508)</f>
        <v/>
      </c>
      <c r="I509" s="100"/>
      <c r="J509" s="100" t="str">
        <f>IF('Employee Info'!AQ508="","",'Employee Info'!AQ508)</f>
        <v/>
      </c>
      <c r="K509" s="100" t="str">
        <f>IF('Employee Info'!AR508="","",'Employee Info'!AR508)</f>
        <v/>
      </c>
      <c r="L509" s="100" t="str">
        <f>IF('Employee Info'!AS508="","",'Employee Info'!AS508)</f>
        <v/>
      </c>
      <c r="M509" s="100" t="str">
        <f>IF('Employee Info'!AT508="","",'Employee Info'!AT508)</f>
        <v/>
      </c>
      <c r="N509" s="101" t="str">
        <f>IF('Employee Info'!K508="","",'Employee Info'!K508)</f>
        <v/>
      </c>
      <c r="O509" s="100" t="str">
        <f>IF('Employee Info'!AK508="","",'Employee Info'!AK508)</f>
        <v/>
      </c>
      <c r="P509" s="100" t="str">
        <f>IF('Employee Info'!AL508="","",'Employee Info'!AL508)</f>
        <v/>
      </c>
      <c r="Q509" s="67" t="b">
        <f t="shared" si="7"/>
        <v>0</v>
      </c>
    </row>
    <row r="510" spans="1:17" ht="13.5" hidden="1">
      <c r="A510" s="64" t="str">
        <f>IF('Employee Info'!D509="","",'Employee Info'!D509)</f>
        <v/>
      </c>
      <c r="B510" s="100" t="str">
        <f>IF('Employee Info'!B509="","",'Employee Info'!B509)</f>
        <v/>
      </c>
      <c r="C510" s="100" t="str">
        <f>IF('Employee Info'!C509="","",'Employee Info'!C509)</f>
        <v/>
      </c>
      <c r="D510" s="100" t="str">
        <f>IF('Employee Info'!A509="","",'Employee Info'!A509)</f>
        <v/>
      </c>
      <c r="E510" s="100"/>
      <c r="F510" s="101" t="str">
        <f>IF('Employee Info'!E509="","",'Employee Info'!E509)</f>
        <v/>
      </c>
      <c r="G510" s="100" t="str">
        <f>IF('Employee Info'!F509="","",'Employee Info'!F509)</f>
        <v/>
      </c>
      <c r="H510" s="100" t="str">
        <f>IF('Employee Info'!AP509="","",'Employee Info'!AP509)</f>
        <v/>
      </c>
      <c r="I510" s="100"/>
      <c r="J510" s="100" t="str">
        <f>IF('Employee Info'!AQ509="","",'Employee Info'!AQ509)</f>
        <v/>
      </c>
      <c r="K510" s="100" t="str">
        <f>IF('Employee Info'!AR509="","",'Employee Info'!AR509)</f>
        <v/>
      </c>
      <c r="L510" s="100" t="str">
        <f>IF('Employee Info'!AS509="","",'Employee Info'!AS509)</f>
        <v/>
      </c>
      <c r="M510" s="100" t="str">
        <f>IF('Employee Info'!AT509="","",'Employee Info'!AT509)</f>
        <v/>
      </c>
      <c r="N510" s="101" t="str">
        <f>IF('Employee Info'!K509="","",'Employee Info'!K509)</f>
        <v/>
      </c>
      <c r="O510" s="100" t="str">
        <f>IF('Employee Info'!AK509="","",'Employee Info'!AK509)</f>
        <v/>
      </c>
      <c r="P510" s="100" t="str">
        <f>IF('Employee Info'!AL509="","",'Employee Info'!AL509)</f>
        <v/>
      </c>
      <c r="Q510" s="67" t="b">
        <f t="shared" si="7"/>
        <v>0</v>
      </c>
    </row>
    <row r="511" spans="1:17" ht="13.5" hidden="1">
      <c r="A511" s="64" t="str">
        <f>IF('Employee Info'!D510="","",'Employee Info'!D510)</f>
        <v/>
      </c>
      <c r="B511" s="100" t="str">
        <f>IF('Employee Info'!B510="","",'Employee Info'!B510)</f>
        <v/>
      </c>
      <c r="C511" s="100" t="str">
        <f>IF('Employee Info'!C510="","",'Employee Info'!C510)</f>
        <v/>
      </c>
      <c r="D511" s="100" t="str">
        <f>IF('Employee Info'!A510="","",'Employee Info'!A510)</f>
        <v/>
      </c>
      <c r="E511" s="100"/>
      <c r="F511" s="101" t="str">
        <f>IF('Employee Info'!E510="","",'Employee Info'!E510)</f>
        <v/>
      </c>
      <c r="G511" s="100" t="str">
        <f>IF('Employee Info'!F510="","",'Employee Info'!F510)</f>
        <v/>
      </c>
      <c r="H511" s="100" t="str">
        <f>IF('Employee Info'!AP510="","",'Employee Info'!AP510)</f>
        <v/>
      </c>
      <c r="I511" s="100"/>
      <c r="J511" s="100" t="str">
        <f>IF('Employee Info'!AQ510="","",'Employee Info'!AQ510)</f>
        <v/>
      </c>
      <c r="K511" s="100" t="str">
        <f>IF('Employee Info'!AR510="","",'Employee Info'!AR510)</f>
        <v/>
      </c>
      <c r="L511" s="100" t="str">
        <f>IF('Employee Info'!AS510="","",'Employee Info'!AS510)</f>
        <v/>
      </c>
      <c r="M511" s="100" t="str">
        <f>IF('Employee Info'!AT510="","",'Employee Info'!AT510)</f>
        <v/>
      </c>
      <c r="N511" s="101" t="str">
        <f>IF('Employee Info'!K510="","",'Employee Info'!K510)</f>
        <v/>
      </c>
      <c r="O511" s="100" t="str">
        <f>IF('Employee Info'!AK510="","",'Employee Info'!AK510)</f>
        <v/>
      </c>
      <c r="P511" s="100" t="str">
        <f>IF('Employee Info'!AL510="","",'Employee Info'!AL510)</f>
        <v/>
      </c>
      <c r="Q511" s="67" t="b">
        <f t="shared" si="7"/>
        <v>0</v>
      </c>
    </row>
    <row r="512" spans="1:17" ht="13.5" hidden="1">
      <c r="A512" s="64" t="str">
        <f>IF('Employee Info'!D511="","",'Employee Info'!D511)</f>
        <v/>
      </c>
      <c r="B512" s="100" t="str">
        <f>IF('Employee Info'!B511="","",'Employee Info'!B511)</f>
        <v/>
      </c>
      <c r="C512" s="100" t="str">
        <f>IF('Employee Info'!C511="","",'Employee Info'!C511)</f>
        <v/>
      </c>
      <c r="D512" s="100" t="str">
        <f>IF('Employee Info'!A511="","",'Employee Info'!A511)</f>
        <v/>
      </c>
      <c r="E512" s="100"/>
      <c r="F512" s="101" t="str">
        <f>IF('Employee Info'!E511="","",'Employee Info'!E511)</f>
        <v/>
      </c>
      <c r="G512" s="100" t="str">
        <f>IF('Employee Info'!F511="","",'Employee Info'!F511)</f>
        <v/>
      </c>
      <c r="H512" s="100" t="str">
        <f>IF('Employee Info'!AP511="","",'Employee Info'!AP511)</f>
        <v/>
      </c>
      <c r="I512" s="100"/>
      <c r="J512" s="100" t="str">
        <f>IF('Employee Info'!AQ511="","",'Employee Info'!AQ511)</f>
        <v/>
      </c>
      <c r="K512" s="100" t="str">
        <f>IF('Employee Info'!AR511="","",'Employee Info'!AR511)</f>
        <v/>
      </c>
      <c r="L512" s="100" t="str">
        <f>IF('Employee Info'!AS511="","",'Employee Info'!AS511)</f>
        <v/>
      </c>
      <c r="M512" s="100" t="str">
        <f>IF('Employee Info'!AT511="","",'Employee Info'!AT511)</f>
        <v/>
      </c>
      <c r="N512" s="101" t="str">
        <f>IF('Employee Info'!K511="","",'Employee Info'!K511)</f>
        <v/>
      </c>
      <c r="O512" s="100" t="str">
        <f>IF('Employee Info'!AK511="","",'Employee Info'!AK511)</f>
        <v/>
      </c>
      <c r="P512" s="100" t="str">
        <f>IF('Employee Info'!AL511="","",'Employee Info'!AL511)</f>
        <v/>
      </c>
      <c r="Q512" s="67" t="b">
        <f t="shared" si="7"/>
        <v>0</v>
      </c>
    </row>
    <row r="513" spans="1:17" ht="13.5" hidden="1">
      <c r="A513" s="64" t="str">
        <f>IF('Employee Info'!D512="","",'Employee Info'!D512)</f>
        <v/>
      </c>
      <c r="B513" s="100" t="str">
        <f>IF('Employee Info'!B512="","",'Employee Info'!B512)</f>
        <v/>
      </c>
      <c r="C513" s="100" t="str">
        <f>IF('Employee Info'!C512="","",'Employee Info'!C512)</f>
        <v/>
      </c>
      <c r="D513" s="100" t="str">
        <f>IF('Employee Info'!A512="","",'Employee Info'!A512)</f>
        <v/>
      </c>
      <c r="E513" s="100"/>
      <c r="F513" s="101" t="str">
        <f>IF('Employee Info'!E512="","",'Employee Info'!E512)</f>
        <v/>
      </c>
      <c r="G513" s="100" t="str">
        <f>IF('Employee Info'!F512="","",'Employee Info'!F512)</f>
        <v/>
      </c>
      <c r="H513" s="100" t="str">
        <f>IF('Employee Info'!AP512="","",'Employee Info'!AP512)</f>
        <v/>
      </c>
      <c r="I513" s="100"/>
      <c r="J513" s="100" t="str">
        <f>IF('Employee Info'!AQ512="","",'Employee Info'!AQ512)</f>
        <v/>
      </c>
      <c r="K513" s="100" t="str">
        <f>IF('Employee Info'!AR512="","",'Employee Info'!AR512)</f>
        <v/>
      </c>
      <c r="L513" s="100" t="str">
        <f>IF('Employee Info'!AS512="","",'Employee Info'!AS512)</f>
        <v/>
      </c>
      <c r="M513" s="100" t="str">
        <f>IF('Employee Info'!AT512="","",'Employee Info'!AT512)</f>
        <v/>
      </c>
      <c r="N513" s="101" t="str">
        <f>IF('Employee Info'!K512="","",'Employee Info'!K512)</f>
        <v/>
      </c>
      <c r="O513" s="100" t="str">
        <f>IF('Employee Info'!AK512="","",'Employee Info'!AK512)</f>
        <v/>
      </c>
      <c r="P513" s="100" t="str">
        <f>IF('Employee Info'!AL512="","",'Employee Info'!AL512)</f>
        <v/>
      </c>
      <c r="Q513" s="67" t="b">
        <f t="shared" si="7"/>
        <v>0</v>
      </c>
    </row>
    <row r="514" spans="1:17" ht="13.5" hidden="1">
      <c r="A514" s="64" t="str">
        <f>IF('Employee Info'!D513="","",'Employee Info'!D513)</f>
        <v/>
      </c>
      <c r="B514" s="100" t="str">
        <f>IF('Employee Info'!B513="","",'Employee Info'!B513)</f>
        <v/>
      </c>
      <c r="C514" s="100" t="str">
        <f>IF('Employee Info'!C513="","",'Employee Info'!C513)</f>
        <v/>
      </c>
      <c r="D514" s="100" t="str">
        <f>IF('Employee Info'!A513="","",'Employee Info'!A513)</f>
        <v/>
      </c>
      <c r="E514" s="100"/>
      <c r="F514" s="101" t="str">
        <f>IF('Employee Info'!E513="","",'Employee Info'!E513)</f>
        <v/>
      </c>
      <c r="G514" s="100" t="str">
        <f>IF('Employee Info'!F513="","",'Employee Info'!F513)</f>
        <v/>
      </c>
      <c r="H514" s="100" t="str">
        <f>IF('Employee Info'!AP513="","",'Employee Info'!AP513)</f>
        <v/>
      </c>
      <c r="I514" s="100"/>
      <c r="J514" s="100" t="str">
        <f>IF('Employee Info'!AQ513="","",'Employee Info'!AQ513)</f>
        <v/>
      </c>
      <c r="K514" s="100" t="str">
        <f>IF('Employee Info'!AR513="","",'Employee Info'!AR513)</f>
        <v/>
      </c>
      <c r="L514" s="100" t="str">
        <f>IF('Employee Info'!AS513="","",'Employee Info'!AS513)</f>
        <v/>
      </c>
      <c r="M514" s="100" t="str">
        <f>IF('Employee Info'!AT513="","",'Employee Info'!AT513)</f>
        <v/>
      </c>
      <c r="N514" s="101" t="str">
        <f>IF('Employee Info'!K513="","",'Employee Info'!K513)</f>
        <v/>
      </c>
      <c r="O514" s="100" t="str">
        <f>IF('Employee Info'!AK513="","",'Employee Info'!AK513)</f>
        <v/>
      </c>
      <c r="P514" s="100" t="str">
        <f>IF('Employee Info'!AL513="","",'Employee Info'!AL513)</f>
        <v/>
      </c>
      <c r="Q514" s="67" t="b">
        <f t="shared" si="7"/>
        <v>0</v>
      </c>
    </row>
    <row r="515" spans="1:17" ht="13.5" hidden="1">
      <c r="A515" s="64" t="str">
        <f>IF('Employee Info'!D514="","",'Employee Info'!D514)</f>
        <v/>
      </c>
      <c r="B515" s="100" t="str">
        <f>IF('Employee Info'!B514="","",'Employee Info'!B514)</f>
        <v/>
      </c>
      <c r="C515" s="100" t="str">
        <f>IF('Employee Info'!C514="","",'Employee Info'!C514)</f>
        <v/>
      </c>
      <c r="D515" s="100" t="str">
        <f>IF('Employee Info'!A514="","",'Employee Info'!A514)</f>
        <v/>
      </c>
      <c r="E515" s="100"/>
      <c r="F515" s="101" t="str">
        <f>IF('Employee Info'!E514="","",'Employee Info'!E514)</f>
        <v/>
      </c>
      <c r="G515" s="100" t="str">
        <f>IF('Employee Info'!F514="","",'Employee Info'!F514)</f>
        <v/>
      </c>
      <c r="H515" s="100" t="str">
        <f>IF('Employee Info'!AP514="","",'Employee Info'!AP514)</f>
        <v/>
      </c>
      <c r="I515" s="100"/>
      <c r="J515" s="100" t="str">
        <f>IF('Employee Info'!AQ514="","",'Employee Info'!AQ514)</f>
        <v/>
      </c>
      <c r="K515" s="100" t="str">
        <f>IF('Employee Info'!AR514="","",'Employee Info'!AR514)</f>
        <v/>
      </c>
      <c r="L515" s="100" t="str">
        <f>IF('Employee Info'!AS514="","",'Employee Info'!AS514)</f>
        <v/>
      </c>
      <c r="M515" s="100" t="str">
        <f>IF('Employee Info'!AT514="","",'Employee Info'!AT514)</f>
        <v/>
      </c>
      <c r="N515" s="101" t="str">
        <f>IF('Employee Info'!K514="","",'Employee Info'!K514)</f>
        <v/>
      </c>
      <c r="O515" s="100" t="str">
        <f>IF('Employee Info'!AK514="","",'Employee Info'!AK514)</f>
        <v/>
      </c>
      <c r="P515" s="100" t="str">
        <f>IF('Employee Info'!AL514="","",'Employee Info'!AL514)</f>
        <v/>
      </c>
      <c r="Q515" s="67" t="b">
        <f t="shared" si="7"/>
        <v>0</v>
      </c>
    </row>
    <row r="516" spans="1:17" ht="13.5" hidden="1">
      <c r="A516" s="64" t="str">
        <f>IF('Employee Info'!D515="","",'Employee Info'!D515)</f>
        <v/>
      </c>
      <c r="B516" s="100" t="str">
        <f>IF('Employee Info'!B515="","",'Employee Info'!B515)</f>
        <v/>
      </c>
      <c r="C516" s="100" t="str">
        <f>IF('Employee Info'!C515="","",'Employee Info'!C515)</f>
        <v/>
      </c>
      <c r="D516" s="100" t="str">
        <f>IF('Employee Info'!A515="","",'Employee Info'!A515)</f>
        <v/>
      </c>
      <c r="E516" s="100"/>
      <c r="F516" s="101" t="str">
        <f>IF('Employee Info'!E515="","",'Employee Info'!E515)</f>
        <v/>
      </c>
      <c r="G516" s="100" t="str">
        <f>IF('Employee Info'!F515="","",'Employee Info'!F515)</f>
        <v/>
      </c>
      <c r="H516" s="100" t="str">
        <f>IF('Employee Info'!AP515="","",'Employee Info'!AP515)</f>
        <v/>
      </c>
      <c r="I516" s="100"/>
      <c r="J516" s="100" t="str">
        <f>IF('Employee Info'!AQ515="","",'Employee Info'!AQ515)</f>
        <v/>
      </c>
      <c r="K516" s="100" t="str">
        <f>IF('Employee Info'!AR515="","",'Employee Info'!AR515)</f>
        <v/>
      </c>
      <c r="L516" s="100" t="str">
        <f>IF('Employee Info'!AS515="","",'Employee Info'!AS515)</f>
        <v/>
      </c>
      <c r="M516" s="100" t="str">
        <f>IF('Employee Info'!AT515="","",'Employee Info'!AT515)</f>
        <v/>
      </c>
      <c r="N516" s="101" t="str">
        <f>IF('Employee Info'!K515="","",'Employee Info'!K515)</f>
        <v/>
      </c>
      <c r="O516" s="100" t="str">
        <f>IF('Employee Info'!AK515="","",'Employee Info'!AK515)</f>
        <v/>
      </c>
      <c r="P516" s="100" t="str">
        <f>IF('Employee Info'!AL515="","",'Employee Info'!AL515)</f>
        <v/>
      </c>
      <c r="Q516" s="67" t="b">
        <f t="shared" ref="Q516:Q551" si="8">OR(P516="Y",O516&lt;&gt;"")</f>
        <v>0</v>
      </c>
    </row>
    <row r="517" spans="1:17" ht="13.5" hidden="1">
      <c r="A517" s="64" t="str">
        <f>IF('Employee Info'!D516="","",'Employee Info'!D516)</f>
        <v/>
      </c>
      <c r="B517" s="100" t="str">
        <f>IF('Employee Info'!B516="","",'Employee Info'!B516)</f>
        <v/>
      </c>
      <c r="C517" s="100" t="str">
        <f>IF('Employee Info'!C516="","",'Employee Info'!C516)</f>
        <v/>
      </c>
      <c r="D517" s="100" t="str">
        <f>IF('Employee Info'!A516="","",'Employee Info'!A516)</f>
        <v/>
      </c>
      <c r="E517" s="100"/>
      <c r="F517" s="101" t="str">
        <f>IF('Employee Info'!E516="","",'Employee Info'!E516)</f>
        <v/>
      </c>
      <c r="G517" s="100" t="str">
        <f>IF('Employee Info'!F516="","",'Employee Info'!F516)</f>
        <v/>
      </c>
      <c r="H517" s="100" t="str">
        <f>IF('Employee Info'!AP516="","",'Employee Info'!AP516)</f>
        <v/>
      </c>
      <c r="I517" s="100"/>
      <c r="J517" s="100" t="str">
        <f>IF('Employee Info'!AQ516="","",'Employee Info'!AQ516)</f>
        <v/>
      </c>
      <c r="K517" s="100" t="str">
        <f>IF('Employee Info'!AR516="","",'Employee Info'!AR516)</f>
        <v/>
      </c>
      <c r="L517" s="100" t="str">
        <f>IF('Employee Info'!AS516="","",'Employee Info'!AS516)</f>
        <v/>
      </c>
      <c r="M517" s="100" t="str">
        <f>IF('Employee Info'!AT516="","",'Employee Info'!AT516)</f>
        <v/>
      </c>
      <c r="N517" s="101" t="str">
        <f>IF('Employee Info'!K516="","",'Employee Info'!K516)</f>
        <v/>
      </c>
      <c r="O517" s="100" t="str">
        <f>IF('Employee Info'!AK516="","",'Employee Info'!AK516)</f>
        <v/>
      </c>
      <c r="P517" s="100" t="str">
        <f>IF('Employee Info'!AL516="","",'Employee Info'!AL516)</f>
        <v/>
      </c>
      <c r="Q517" s="67" t="b">
        <f t="shared" si="8"/>
        <v>0</v>
      </c>
    </row>
    <row r="518" spans="1:17" ht="13.5" hidden="1">
      <c r="A518" s="64" t="str">
        <f>IF('Employee Info'!D517="","",'Employee Info'!D517)</f>
        <v/>
      </c>
      <c r="B518" s="100" t="str">
        <f>IF('Employee Info'!B517="","",'Employee Info'!B517)</f>
        <v/>
      </c>
      <c r="C518" s="100" t="str">
        <f>IF('Employee Info'!C517="","",'Employee Info'!C517)</f>
        <v/>
      </c>
      <c r="D518" s="100" t="str">
        <f>IF('Employee Info'!A517="","",'Employee Info'!A517)</f>
        <v/>
      </c>
      <c r="E518" s="100"/>
      <c r="F518" s="101" t="str">
        <f>IF('Employee Info'!E517="","",'Employee Info'!E517)</f>
        <v/>
      </c>
      <c r="G518" s="100" t="str">
        <f>IF('Employee Info'!F517="","",'Employee Info'!F517)</f>
        <v/>
      </c>
      <c r="H518" s="100" t="str">
        <f>IF('Employee Info'!AP517="","",'Employee Info'!AP517)</f>
        <v/>
      </c>
      <c r="I518" s="100"/>
      <c r="J518" s="100" t="str">
        <f>IF('Employee Info'!AQ517="","",'Employee Info'!AQ517)</f>
        <v/>
      </c>
      <c r="K518" s="100" t="str">
        <f>IF('Employee Info'!AR517="","",'Employee Info'!AR517)</f>
        <v/>
      </c>
      <c r="L518" s="100" t="str">
        <f>IF('Employee Info'!AS517="","",'Employee Info'!AS517)</f>
        <v/>
      </c>
      <c r="M518" s="100" t="str">
        <f>IF('Employee Info'!AT517="","",'Employee Info'!AT517)</f>
        <v/>
      </c>
      <c r="N518" s="101" t="str">
        <f>IF('Employee Info'!K517="","",'Employee Info'!K517)</f>
        <v/>
      </c>
      <c r="O518" s="100" t="str">
        <f>IF('Employee Info'!AK517="","",'Employee Info'!AK517)</f>
        <v/>
      </c>
      <c r="P518" s="100" t="str">
        <f>IF('Employee Info'!AL517="","",'Employee Info'!AL517)</f>
        <v/>
      </c>
      <c r="Q518" s="67" t="b">
        <f t="shared" si="8"/>
        <v>0</v>
      </c>
    </row>
    <row r="519" spans="1:17" ht="13.5" hidden="1">
      <c r="A519" s="64" t="str">
        <f>IF('Employee Info'!D518="","",'Employee Info'!D518)</f>
        <v/>
      </c>
      <c r="B519" s="100" t="str">
        <f>IF('Employee Info'!B518="","",'Employee Info'!B518)</f>
        <v/>
      </c>
      <c r="C519" s="100" t="str">
        <f>IF('Employee Info'!C518="","",'Employee Info'!C518)</f>
        <v/>
      </c>
      <c r="D519" s="100" t="str">
        <f>IF('Employee Info'!A518="","",'Employee Info'!A518)</f>
        <v/>
      </c>
      <c r="E519" s="100"/>
      <c r="F519" s="101" t="str">
        <f>IF('Employee Info'!E518="","",'Employee Info'!E518)</f>
        <v/>
      </c>
      <c r="G519" s="100" t="str">
        <f>IF('Employee Info'!F518="","",'Employee Info'!F518)</f>
        <v/>
      </c>
      <c r="H519" s="100" t="str">
        <f>IF('Employee Info'!AP518="","",'Employee Info'!AP518)</f>
        <v/>
      </c>
      <c r="I519" s="100"/>
      <c r="J519" s="100" t="str">
        <f>IF('Employee Info'!AQ518="","",'Employee Info'!AQ518)</f>
        <v/>
      </c>
      <c r="K519" s="100" t="str">
        <f>IF('Employee Info'!AR518="","",'Employee Info'!AR518)</f>
        <v/>
      </c>
      <c r="L519" s="100" t="str">
        <f>IF('Employee Info'!AS518="","",'Employee Info'!AS518)</f>
        <v/>
      </c>
      <c r="M519" s="100" t="str">
        <f>IF('Employee Info'!AT518="","",'Employee Info'!AT518)</f>
        <v/>
      </c>
      <c r="N519" s="101" t="str">
        <f>IF('Employee Info'!K518="","",'Employee Info'!K518)</f>
        <v/>
      </c>
      <c r="O519" s="100" t="str">
        <f>IF('Employee Info'!AK518="","",'Employee Info'!AK518)</f>
        <v/>
      </c>
      <c r="P519" s="100" t="str">
        <f>IF('Employee Info'!AL518="","",'Employee Info'!AL518)</f>
        <v/>
      </c>
      <c r="Q519" s="67" t="b">
        <f t="shared" si="8"/>
        <v>0</v>
      </c>
    </row>
    <row r="520" spans="1:17" ht="13.5" hidden="1">
      <c r="A520" s="64" t="str">
        <f>IF('Employee Info'!D519="","",'Employee Info'!D519)</f>
        <v/>
      </c>
      <c r="B520" s="100" t="str">
        <f>IF('Employee Info'!B519="","",'Employee Info'!B519)</f>
        <v/>
      </c>
      <c r="C520" s="100" t="str">
        <f>IF('Employee Info'!C519="","",'Employee Info'!C519)</f>
        <v/>
      </c>
      <c r="D520" s="100" t="str">
        <f>IF('Employee Info'!A519="","",'Employee Info'!A519)</f>
        <v/>
      </c>
      <c r="E520" s="100"/>
      <c r="F520" s="101" t="str">
        <f>IF('Employee Info'!E519="","",'Employee Info'!E519)</f>
        <v/>
      </c>
      <c r="G520" s="100" t="str">
        <f>IF('Employee Info'!F519="","",'Employee Info'!F519)</f>
        <v/>
      </c>
      <c r="H520" s="100" t="str">
        <f>IF('Employee Info'!AP519="","",'Employee Info'!AP519)</f>
        <v/>
      </c>
      <c r="I520" s="100"/>
      <c r="J520" s="100" t="str">
        <f>IF('Employee Info'!AQ519="","",'Employee Info'!AQ519)</f>
        <v/>
      </c>
      <c r="K520" s="100" t="str">
        <f>IF('Employee Info'!AR519="","",'Employee Info'!AR519)</f>
        <v/>
      </c>
      <c r="L520" s="100" t="str">
        <f>IF('Employee Info'!AS519="","",'Employee Info'!AS519)</f>
        <v/>
      </c>
      <c r="M520" s="100" t="str">
        <f>IF('Employee Info'!AT519="","",'Employee Info'!AT519)</f>
        <v/>
      </c>
      <c r="N520" s="101" t="str">
        <f>IF('Employee Info'!K519="","",'Employee Info'!K519)</f>
        <v/>
      </c>
      <c r="O520" s="100" t="str">
        <f>IF('Employee Info'!AK519="","",'Employee Info'!AK519)</f>
        <v/>
      </c>
      <c r="P520" s="100" t="str">
        <f>IF('Employee Info'!AL519="","",'Employee Info'!AL519)</f>
        <v/>
      </c>
      <c r="Q520" s="67" t="b">
        <f t="shared" si="8"/>
        <v>0</v>
      </c>
    </row>
    <row r="521" spans="1:17" ht="13.5" hidden="1">
      <c r="A521" s="64" t="str">
        <f>IF('Employee Info'!D520="","",'Employee Info'!D520)</f>
        <v/>
      </c>
      <c r="B521" s="100" t="str">
        <f>IF('Employee Info'!B520="","",'Employee Info'!B520)</f>
        <v/>
      </c>
      <c r="C521" s="100" t="str">
        <f>IF('Employee Info'!C520="","",'Employee Info'!C520)</f>
        <v/>
      </c>
      <c r="D521" s="100" t="str">
        <f>IF('Employee Info'!A520="","",'Employee Info'!A520)</f>
        <v/>
      </c>
      <c r="E521" s="100"/>
      <c r="F521" s="101" t="str">
        <f>IF('Employee Info'!E520="","",'Employee Info'!E520)</f>
        <v/>
      </c>
      <c r="G521" s="100" t="str">
        <f>IF('Employee Info'!F520="","",'Employee Info'!F520)</f>
        <v/>
      </c>
      <c r="H521" s="100" t="str">
        <f>IF('Employee Info'!AP520="","",'Employee Info'!AP520)</f>
        <v/>
      </c>
      <c r="I521" s="100"/>
      <c r="J521" s="100" t="str">
        <f>IF('Employee Info'!AQ520="","",'Employee Info'!AQ520)</f>
        <v/>
      </c>
      <c r="K521" s="100" t="str">
        <f>IF('Employee Info'!AR520="","",'Employee Info'!AR520)</f>
        <v/>
      </c>
      <c r="L521" s="100" t="str">
        <f>IF('Employee Info'!AS520="","",'Employee Info'!AS520)</f>
        <v/>
      </c>
      <c r="M521" s="100" t="str">
        <f>IF('Employee Info'!AT520="","",'Employee Info'!AT520)</f>
        <v/>
      </c>
      <c r="N521" s="101" t="str">
        <f>IF('Employee Info'!K520="","",'Employee Info'!K520)</f>
        <v/>
      </c>
      <c r="O521" s="100" t="str">
        <f>IF('Employee Info'!AK520="","",'Employee Info'!AK520)</f>
        <v/>
      </c>
      <c r="P521" s="100" t="str">
        <f>IF('Employee Info'!AL520="","",'Employee Info'!AL520)</f>
        <v/>
      </c>
      <c r="Q521" s="67" t="b">
        <f t="shared" si="8"/>
        <v>0</v>
      </c>
    </row>
    <row r="522" spans="1:17" ht="13.5" hidden="1">
      <c r="A522" s="64" t="str">
        <f>IF('Employee Info'!D521="","",'Employee Info'!D521)</f>
        <v/>
      </c>
      <c r="B522" s="100" t="str">
        <f>IF('Employee Info'!B521="","",'Employee Info'!B521)</f>
        <v/>
      </c>
      <c r="C522" s="100" t="str">
        <f>IF('Employee Info'!C521="","",'Employee Info'!C521)</f>
        <v/>
      </c>
      <c r="D522" s="100" t="str">
        <f>IF('Employee Info'!A521="","",'Employee Info'!A521)</f>
        <v/>
      </c>
      <c r="E522" s="100"/>
      <c r="F522" s="101" t="str">
        <f>IF('Employee Info'!E521="","",'Employee Info'!E521)</f>
        <v/>
      </c>
      <c r="G522" s="100" t="str">
        <f>IF('Employee Info'!F521="","",'Employee Info'!F521)</f>
        <v/>
      </c>
      <c r="H522" s="100" t="str">
        <f>IF('Employee Info'!AP521="","",'Employee Info'!AP521)</f>
        <v/>
      </c>
      <c r="I522" s="100"/>
      <c r="J522" s="100" t="str">
        <f>IF('Employee Info'!AQ521="","",'Employee Info'!AQ521)</f>
        <v/>
      </c>
      <c r="K522" s="100" t="str">
        <f>IF('Employee Info'!AR521="","",'Employee Info'!AR521)</f>
        <v/>
      </c>
      <c r="L522" s="100" t="str">
        <f>IF('Employee Info'!AS521="","",'Employee Info'!AS521)</f>
        <v/>
      </c>
      <c r="M522" s="100" t="str">
        <f>IF('Employee Info'!AT521="","",'Employee Info'!AT521)</f>
        <v/>
      </c>
      <c r="N522" s="101" t="str">
        <f>IF('Employee Info'!K521="","",'Employee Info'!K521)</f>
        <v/>
      </c>
      <c r="O522" s="100" t="str">
        <f>IF('Employee Info'!AK521="","",'Employee Info'!AK521)</f>
        <v/>
      </c>
      <c r="P522" s="100" t="str">
        <f>IF('Employee Info'!AL521="","",'Employee Info'!AL521)</f>
        <v/>
      </c>
      <c r="Q522" s="67" t="b">
        <f t="shared" si="8"/>
        <v>0</v>
      </c>
    </row>
    <row r="523" spans="1:17" ht="13.5" hidden="1">
      <c r="A523" s="64" t="str">
        <f>IF('Employee Info'!D522="","",'Employee Info'!D522)</f>
        <v/>
      </c>
      <c r="B523" s="100" t="str">
        <f>IF('Employee Info'!B522="","",'Employee Info'!B522)</f>
        <v/>
      </c>
      <c r="C523" s="100" t="str">
        <f>IF('Employee Info'!C522="","",'Employee Info'!C522)</f>
        <v/>
      </c>
      <c r="D523" s="100" t="str">
        <f>IF('Employee Info'!A522="","",'Employee Info'!A522)</f>
        <v/>
      </c>
      <c r="E523" s="100"/>
      <c r="F523" s="101" t="str">
        <f>IF('Employee Info'!E522="","",'Employee Info'!E522)</f>
        <v/>
      </c>
      <c r="G523" s="100" t="str">
        <f>IF('Employee Info'!F522="","",'Employee Info'!F522)</f>
        <v/>
      </c>
      <c r="H523" s="100" t="str">
        <f>IF('Employee Info'!AP522="","",'Employee Info'!AP522)</f>
        <v/>
      </c>
      <c r="I523" s="100"/>
      <c r="J523" s="100" t="str">
        <f>IF('Employee Info'!AQ522="","",'Employee Info'!AQ522)</f>
        <v/>
      </c>
      <c r="K523" s="100" t="str">
        <f>IF('Employee Info'!AR522="","",'Employee Info'!AR522)</f>
        <v/>
      </c>
      <c r="L523" s="100" t="str">
        <f>IF('Employee Info'!AS522="","",'Employee Info'!AS522)</f>
        <v/>
      </c>
      <c r="M523" s="100" t="str">
        <f>IF('Employee Info'!AT522="","",'Employee Info'!AT522)</f>
        <v/>
      </c>
      <c r="N523" s="101" t="str">
        <f>IF('Employee Info'!K522="","",'Employee Info'!K522)</f>
        <v/>
      </c>
      <c r="O523" s="100" t="str">
        <f>IF('Employee Info'!AK522="","",'Employee Info'!AK522)</f>
        <v/>
      </c>
      <c r="P523" s="100" t="str">
        <f>IF('Employee Info'!AL522="","",'Employee Info'!AL522)</f>
        <v/>
      </c>
      <c r="Q523" s="67" t="b">
        <f t="shared" si="8"/>
        <v>0</v>
      </c>
    </row>
    <row r="524" spans="1:17" ht="13.5" hidden="1">
      <c r="A524" s="64" t="str">
        <f>IF('Employee Info'!D523="","",'Employee Info'!D523)</f>
        <v/>
      </c>
      <c r="B524" s="100" t="str">
        <f>IF('Employee Info'!B523="","",'Employee Info'!B523)</f>
        <v/>
      </c>
      <c r="C524" s="100" t="str">
        <f>IF('Employee Info'!C523="","",'Employee Info'!C523)</f>
        <v/>
      </c>
      <c r="D524" s="100" t="str">
        <f>IF('Employee Info'!A523="","",'Employee Info'!A523)</f>
        <v/>
      </c>
      <c r="E524" s="100"/>
      <c r="F524" s="101" t="str">
        <f>IF('Employee Info'!E523="","",'Employee Info'!E523)</f>
        <v/>
      </c>
      <c r="G524" s="100" t="str">
        <f>IF('Employee Info'!F523="","",'Employee Info'!F523)</f>
        <v/>
      </c>
      <c r="H524" s="100" t="str">
        <f>IF('Employee Info'!AP523="","",'Employee Info'!AP523)</f>
        <v/>
      </c>
      <c r="I524" s="100"/>
      <c r="J524" s="100" t="str">
        <f>IF('Employee Info'!AQ523="","",'Employee Info'!AQ523)</f>
        <v/>
      </c>
      <c r="K524" s="100" t="str">
        <f>IF('Employee Info'!AR523="","",'Employee Info'!AR523)</f>
        <v/>
      </c>
      <c r="L524" s="100" t="str">
        <f>IF('Employee Info'!AS523="","",'Employee Info'!AS523)</f>
        <v/>
      </c>
      <c r="M524" s="100" t="str">
        <f>IF('Employee Info'!AT523="","",'Employee Info'!AT523)</f>
        <v/>
      </c>
      <c r="N524" s="101" t="str">
        <f>IF('Employee Info'!K523="","",'Employee Info'!K523)</f>
        <v/>
      </c>
      <c r="O524" s="100" t="str">
        <f>IF('Employee Info'!AK523="","",'Employee Info'!AK523)</f>
        <v/>
      </c>
      <c r="P524" s="100" t="str">
        <f>IF('Employee Info'!AL523="","",'Employee Info'!AL523)</f>
        <v/>
      </c>
      <c r="Q524" s="67" t="b">
        <f t="shared" si="8"/>
        <v>0</v>
      </c>
    </row>
    <row r="525" spans="1:17" ht="13.5" hidden="1">
      <c r="A525" s="64" t="str">
        <f>IF('Employee Info'!D524="","",'Employee Info'!D524)</f>
        <v/>
      </c>
      <c r="B525" s="100" t="str">
        <f>IF('Employee Info'!B524="","",'Employee Info'!B524)</f>
        <v/>
      </c>
      <c r="C525" s="100" t="str">
        <f>IF('Employee Info'!C524="","",'Employee Info'!C524)</f>
        <v/>
      </c>
      <c r="D525" s="100" t="str">
        <f>IF('Employee Info'!A524="","",'Employee Info'!A524)</f>
        <v/>
      </c>
      <c r="E525" s="100"/>
      <c r="F525" s="101" t="str">
        <f>IF('Employee Info'!E524="","",'Employee Info'!E524)</f>
        <v/>
      </c>
      <c r="G525" s="100" t="str">
        <f>IF('Employee Info'!F524="","",'Employee Info'!F524)</f>
        <v/>
      </c>
      <c r="H525" s="100" t="str">
        <f>IF('Employee Info'!AP524="","",'Employee Info'!AP524)</f>
        <v/>
      </c>
      <c r="I525" s="100"/>
      <c r="J525" s="100" t="str">
        <f>IF('Employee Info'!AQ524="","",'Employee Info'!AQ524)</f>
        <v/>
      </c>
      <c r="K525" s="100" t="str">
        <f>IF('Employee Info'!AR524="","",'Employee Info'!AR524)</f>
        <v/>
      </c>
      <c r="L525" s="100" t="str">
        <f>IF('Employee Info'!AS524="","",'Employee Info'!AS524)</f>
        <v/>
      </c>
      <c r="M525" s="100" t="str">
        <f>IF('Employee Info'!AT524="","",'Employee Info'!AT524)</f>
        <v/>
      </c>
      <c r="N525" s="101" t="str">
        <f>IF('Employee Info'!K524="","",'Employee Info'!K524)</f>
        <v/>
      </c>
      <c r="O525" s="100" t="str">
        <f>IF('Employee Info'!AK524="","",'Employee Info'!AK524)</f>
        <v/>
      </c>
      <c r="P525" s="100" t="str">
        <f>IF('Employee Info'!AL524="","",'Employee Info'!AL524)</f>
        <v/>
      </c>
      <c r="Q525" s="67" t="b">
        <f t="shared" si="8"/>
        <v>0</v>
      </c>
    </row>
    <row r="526" spans="1:17" ht="13.5" hidden="1">
      <c r="A526" s="64" t="str">
        <f>IF('Employee Info'!D525="","",'Employee Info'!D525)</f>
        <v/>
      </c>
      <c r="B526" s="100" t="str">
        <f>IF('Employee Info'!B525="","",'Employee Info'!B525)</f>
        <v/>
      </c>
      <c r="C526" s="100" t="str">
        <f>IF('Employee Info'!C525="","",'Employee Info'!C525)</f>
        <v/>
      </c>
      <c r="D526" s="100" t="str">
        <f>IF('Employee Info'!A525="","",'Employee Info'!A525)</f>
        <v/>
      </c>
      <c r="E526" s="100"/>
      <c r="F526" s="101" t="str">
        <f>IF('Employee Info'!E525="","",'Employee Info'!E525)</f>
        <v/>
      </c>
      <c r="G526" s="100" t="str">
        <f>IF('Employee Info'!F525="","",'Employee Info'!F525)</f>
        <v/>
      </c>
      <c r="H526" s="100" t="str">
        <f>IF('Employee Info'!AP525="","",'Employee Info'!AP525)</f>
        <v/>
      </c>
      <c r="I526" s="100"/>
      <c r="J526" s="100" t="str">
        <f>IF('Employee Info'!AQ525="","",'Employee Info'!AQ525)</f>
        <v/>
      </c>
      <c r="K526" s="100" t="str">
        <f>IF('Employee Info'!AR525="","",'Employee Info'!AR525)</f>
        <v/>
      </c>
      <c r="L526" s="100" t="str">
        <f>IF('Employee Info'!AS525="","",'Employee Info'!AS525)</f>
        <v/>
      </c>
      <c r="M526" s="100" t="str">
        <f>IF('Employee Info'!AT525="","",'Employee Info'!AT525)</f>
        <v/>
      </c>
      <c r="N526" s="101" t="str">
        <f>IF('Employee Info'!K525="","",'Employee Info'!K525)</f>
        <v/>
      </c>
      <c r="O526" s="100" t="str">
        <f>IF('Employee Info'!AK525="","",'Employee Info'!AK525)</f>
        <v/>
      </c>
      <c r="P526" s="100" t="str">
        <f>IF('Employee Info'!AL525="","",'Employee Info'!AL525)</f>
        <v/>
      </c>
      <c r="Q526" s="67" t="b">
        <f t="shared" si="8"/>
        <v>0</v>
      </c>
    </row>
    <row r="527" spans="1:17" ht="13.5" hidden="1">
      <c r="A527" s="64" t="str">
        <f>IF('Employee Info'!D526="","",'Employee Info'!D526)</f>
        <v/>
      </c>
      <c r="B527" s="100" t="str">
        <f>IF('Employee Info'!B526="","",'Employee Info'!B526)</f>
        <v/>
      </c>
      <c r="C527" s="100" t="str">
        <f>IF('Employee Info'!C526="","",'Employee Info'!C526)</f>
        <v/>
      </c>
      <c r="D527" s="100" t="str">
        <f>IF('Employee Info'!A526="","",'Employee Info'!A526)</f>
        <v/>
      </c>
      <c r="E527" s="100"/>
      <c r="F527" s="101" t="str">
        <f>IF('Employee Info'!E526="","",'Employee Info'!E526)</f>
        <v/>
      </c>
      <c r="G527" s="100" t="str">
        <f>IF('Employee Info'!F526="","",'Employee Info'!F526)</f>
        <v/>
      </c>
      <c r="H527" s="100" t="str">
        <f>IF('Employee Info'!AP526="","",'Employee Info'!AP526)</f>
        <v/>
      </c>
      <c r="I527" s="100"/>
      <c r="J527" s="100" t="str">
        <f>IF('Employee Info'!AQ526="","",'Employee Info'!AQ526)</f>
        <v/>
      </c>
      <c r="K527" s="100" t="str">
        <f>IF('Employee Info'!AR526="","",'Employee Info'!AR526)</f>
        <v/>
      </c>
      <c r="L527" s="100" t="str">
        <f>IF('Employee Info'!AS526="","",'Employee Info'!AS526)</f>
        <v/>
      </c>
      <c r="M527" s="100" t="str">
        <f>IF('Employee Info'!AT526="","",'Employee Info'!AT526)</f>
        <v/>
      </c>
      <c r="N527" s="101" t="str">
        <f>IF('Employee Info'!K526="","",'Employee Info'!K526)</f>
        <v/>
      </c>
      <c r="O527" s="100" t="str">
        <f>IF('Employee Info'!AK526="","",'Employee Info'!AK526)</f>
        <v/>
      </c>
      <c r="P527" s="100" t="str">
        <f>IF('Employee Info'!AL526="","",'Employee Info'!AL526)</f>
        <v/>
      </c>
      <c r="Q527" s="67" t="b">
        <f t="shared" si="8"/>
        <v>0</v>
      </c>
    </row>
    <row r="528" spans="1:17" ht="13.5" hidden="1">
      <c r="A528" s="64" t="str">
        <f>IF('Employee Info'!D527="","",'Employee Info'!D527)</f>
        <v/>
      </c>
      <c r="B528" s="100" t="str">
        <f>IF('Employee Info'!B527="","",'Employee Info'!B527)</f>
        <v/>
      </c>
      <c r="C528" s="100" t="str">
        <f>IF('Employee Info'!C527="","",'Employee Info'!C527)</f>
        <v/>
      </c>
      <c r="D528" s="100" t="str">
        <f>IF('Employee Info'!A527="","",'Employee Info'!A527)</f>
        <v/>
      </c>
      <c r="E528" s="100"/>
      <c r="F528" s="101" t="str">
        <f>IF('Employee Info'!E527="","",'Employee Info'!E527)</f>
        <v/>
      </c>
      <c r="G528" s="100" t="str">
        <f>IF('Employee Info'!F527="","",'Employee Info'!F527)</f>
        <v/>
      </c>
      <c r="H528" s="100" t="str">
        <f>IF('Employee Info'!AP527="","",'Employee Info'!AP527)</f>
        <v/>
      </c>
      <c r="I528" s="100"/>
      <c r="J528" s="100" t="str">
        <f>IF('Employee Info'!AQ527="","",'Employee Info'!AQ527)</f>
        <v/>
      </c>
      <c r="K528" s="100" t="str">
        <f>IF('Employee Info'!AR527="","",'Employee Info'!AR527)</f>
        <v/>
      </c>
      <c r="L528" s="100" t="str">
        <f>IF('Employee Info'!AS527="","",'Employee Info'!AS527)</f>
        <v/>
      </c>
      <c r="M528" s="100" t="str">
        <f>IF('Employee Info'!AT527="","",'Employee Info'!AT527)</f>
        <v/>
      </c>
      <c r="N528" s="101" t="str">
        <f>IF('Employee Info'!K527="","",'Employee Info'!K527)</f>
        <v/>
      </c>
      <c r="O528" s="100" t="str">
        <f>IF('Employee Info'!AK527="","",'Employee Info'!AK527)</f>
        <v/>
      </c>
      <c r="P528" s="100" t="str">
        <f>IF('Employee Info'!AL527="","",'Employee Info'!AL527)</f>
        <v/>
      </c>
      <c r="Q528" s="67" t="b">
        <f t="shared" si="8"/>
        <v>0</v>
      </c>
    </row>
    <row r="529" spans="1:17" ht="13.5" hidden="1">
      <c r="A529" s="64" t="str">
        <f>IF('Employee Info'!D528="","",'Employee Info'!D528)</f>
        <v/>
      </c>
      <c r="B529" s="100" t="str">
        <f>IF('Employee Info'!B528="","",'Employee Info'!B528)</f>
        <v/>
      </c>
      <c r="C529" s="100" t="str">
        <f>IF('Employee Info'!C528="","",'Employee Info'!C528)</f>
        <v/>
      </c>
      <c r="D529" s="100" t="str">
        <f>IF('Employee Info'!A528="","",'Employee Info'!A528)</f>
        <v/>
      </c>
      <c r="E529" s="100"/>
      <c r="F529" s="101" t="str">
        <f>IF('Employee Info'!E528="","",'Employee Info'!E528)</f>
        <v/>
      </c>
      <c r="G529" s="100" t="str">
        <f>IF('Employee Info'!F528="","",'Employee Info'!F528)</f>
        <v/>
      </c>
      <c r="H529" s="100" t="str">
        <f>IF('Employee Info'!AP528="","",'Employee Info'!AP528)</f>
        <v/>
      </c>
      <c r="I529" s="100"/>
      <c r="J529" s="100" t="str">
        <f>IF('Employee Info'!AQ528="","",'Employee Info'!AQ528)</f>
        <v/>
      </c>
      <c r="K529" s="100" t="str">
        <f>IF('Employee Info'!AR528="","",'Employee Info'!AR528)</f>
        <v/>
      </c>
      <c r="L529" s="100" t="str">
        <f>IF('Employee Info'!AS528="","",'Employee Info'!AS528)</f>
        <v/>
      </c>
      <c r="M529" s="100" t="str">
        <f>IF('Employee Info'!AT528="","",'Employee Info'!AT528)</f>
        <v/>
      </c>
      <c r="N529" s="101" t="str">
        <f>IF('Employee Info'!K528="","",'Employee Info'!K528)</f>
        <v/>
      </c>
      <c r="O529" s="100" t="str">
        <f>IF('Employee Info'!AK528="","",'Employee Info'!AK528)</f>
        <v/>
      </c>
      <c r="P529" s="100" t="str">
        <f>IF('Employee Info'!AL528="","",'Employee Info'!AL528)</f>
        <v/>
      </c>
      <c r="Q529" s="67" t="b">
        <f t="shared" si="8"/>
        <v>0</v>
      </c>
    </row>
    <row r="530" spans="1:17" ht="13.5" hidden="1">
      <c r="A530" s="64" t="str">
        <f>IF('Employee Info'!D529="","",'Employee Info'!D529)</f>
        <v/>
      </c>
      <c r="B530" s="100" t="str">
        <f>IF('Employee Info'!B529="","",'Employee Info'!B529)</f>
        <v/>
      </c>
      <c r="C530" s="100" t="str">
        <f>IF('Employee Info'!C529="","",'Employee Info'!C529)</f>
        <v/>
      </c>
      <c r="D530" s="100" t="str">
        <f>IF('Employee Info'!A529="","",'Employee Info'!A529)</f>
        <v/>
      </c>
      <c r="E530" s="100"/>
      <c r="F530" s="101" t="str">
        <f>IF('Employee Info'!E529="","",'Employee Info'!E529)</f>
        <v/>
      </c>
      <c r="G530" s="100" t="str">
        <f>IF('Employee Info'!F529="","",'Employee Info'!F529)</f>
        <v/>
      </c>
      <c r="H530" s="100" t="str">
        <f>IF('Employee Info'!AP529="","",'Employee Info'!AP529)</f>
        <v/>
      </c>
      <c r="I530" s="100"/>
      <c r="J530" s="100" t="str">
        <f>IF('Employee Info'!AQ529="","",'Employee Info'!AQ529)</f>
        <v/>
      </c>
      <c r="K530" s="100" t="str">
        <f>IF('Employee Info'!AR529="","",'Employee Info'!AR529)</f>
        <v/>
      </c>
      <c r="L530" s="100" t="str">
        <f>IF('Employee Info'!AS529="","",'Employee Info'!AS529)</f>
        <v/>
      </c>
      <c r="M530" s="100" t="str">
        <f>IF('Employee Info'!AT529="","",'Employee Info'!AT529)</f>
        <v/>
      </c>
      <c r="N530" s="101" t="str">
        <f>IF('Employee Info'!K529="","",'Employee Info'!K529)</f>
        <v/>
      </c>
      <c r="O530" s="100" t="str">
        <f>IF('Employee Info'!AK529="","",'Employee Info'!AK529)</f>
        <v/>
      </c>
      <c r="P530" s="100" t="str">
        <f>IF('Employee Info'!AL529="","",'Employee Info'!AL529)</f>
        <v/>
      </c>
      <c r="Q530" s="67" t="b">
        <f t="shared" si="8"/>
        <v>0</v>
      </c>
    </row>
    <row r="531" spans="1:17" ht="13.5" hidden="1">
      <c r="A531" s="64" t="str">
        <f>IF('Employee Info'!D530="","",'Employee Info'!D530)</f>
        <v/>
      </c>
      <c r="B531" s="100" t="str">
        <f>IF('Employee Info'!B530="","",'Employee Info'!B530)</f>
        <v/>
      </c>
      <c r="C531" s="100" t="str">
        <f>IF('Employee Info'!C530="","",'Employee Info'!C530)</f>
        <v/>
      </c>
      <c r="D531" s="100" t="str">
        <f>IF('Employee Info'!A530="","",'Employee Info'!A530)</f>
        <v/>
      </c>
      <c r="E531" s="100"/>
      <c r="F531" s="101" t="str">
        <f>IF('Employee Info'!E530="","",'Employee Info'!E530)</f>
        <v/>
      </c>
      <c r="G531" s="100" t="str">
        <f>IF('Employee Info'!F530="","",'Employee Info'!F530)</f>
        <v/>
      </c>
      <c r="H531" s="100" t="str">
        <f>IF('Employee Info'!AP530="","",'Employee Info'!AP530)</f>
        <v/>
      </c>
      <c r="I531" s="100"/>
      <c r="J531" s="100" t="str">
        <f>IF('Employee Info'!AQ530="","",'Employee Info'!AQ530)</f>
        <v/>
      </c>
      <c r="K531" s="100" t="str">
        <f>IF('Employee Info'!AR530="","",'Employee Info'!AR530)</f>
        <v/>
      </c>
      <c r="L531" s="100" t="str">
        <f>IF('Employee Info'!AS530="","",'Employee Info'!AS530)</f>
        <v/>
      </c>
      <c r="M531" s="100" t="str">
        <f>IF('Employee Info'!AT530="","",'Employee Info'!AT530)</f>
        <v/>
      </c>
      <c r="N531" s="101" t="str">
        <f>IF('Employee Info'!K530="","",'Employee Info'!K530)</f>
        <v/>
      </c>
      <c r="O531" s="100" t="str">
        <f>IF('Employee Info'!AK530="","",'Employee Info'!AK530)</f>
        <v/>
      </c>
      <c r="P531" s="100" t="str">
        <f>IF('Employee Info'!AL530="","",'Employee Info'!AL530)</f>
        <v/>
      </c>
      <c r="Q531" s="67" t="b">
        <f t="shared" si="8"/>
        <v>0</v>
      </c>
    </row>
    <row r="532" spans="1:17" ht="13.5" hidden="1">
      <c r="A532" s="64" t="str">
        <f>IF('Employee Info'!D531="","",'Employee Info'!D531)</f>
        <v/>
      </c>
      <c r="B532" s="100" t="str">
        <f>IF('Employee Info'!B531="","",'Employee Info'!B531)</f>
        <v/>
      </c>
      <c r="C532" s="100" t="str">
        <f>IF('Employee Info'!C531="","",'Employee Info'!C531)</f>
        <v/>
      </c>
      <c r="D532" s="100" t="str">
        <f>IF('Employee Info'!A531="","",'Employee Info'!A531)</f>
        <v/>
      </c>
      <c r="E532" s="100"/>
      <c r="F532" s="101" t="str">
        <f>IF('Employee Info'!E531="","",'Employee Info'!E531)</f>
        <v/>
      </c>
      <c r="G532" s="100" t="str">
        <f>IF('Employee Info'!F531="","",'Employee Info'!F531)</f>
        <v/>
      </c>
      <c r="H532" s="100" t="str">
        <f>IF('Employee Info'!AP531="","",'Employee Info'!AP531)</f>
        <v/>
      </c>
      <c r="I532" s="100"/>
      <c r="J532" s="100" t="str">
        <f>IF('Employee Info'!AQ531="","",'Employee Info'!AQ531)</f>
        <v/>
      </c>
      <c r="K532" s="100" t="str">
        <f>IF('Employee Info'!AR531="","",'Employee Info'!AR531)</f>
        <v/>
      </c>
      <c r="L532" s="100" t="str">
        <f>IF('Employee Info'!AS531="","",'Employee Info'!AS531)</f>
        <v/>
      </c>
      <c r="M532" s="100" t="str">
        <f>IF('Employee Info'!AT531="","",'Employee Info'!AT531)</f>
        <v/>
      </c>
      <c r="N532" s="101" t="str">
        <f>IF('Employee Info'!K531="","",'Employee Info'!K531)</f>
        <v/>
      </c>
      <c r="O532" s="100" t="str">
        <f>IF('Employee Info'!AK531="","",'Employee Info'!AK531)</f>
        <v/>
      </c>
      <c r="P532" s="100" t="str">
        <f>IF('Employee Info'!AL531="","",'Employee Info'!AL531)</f>
        <v/>
      </c>
      <c r="Q532" s="67" t="b">
        <f t="shared" si="8"/>
        <v>0</v>
      </c>
    </row>
    <row r="533" spans="1:17" ht="13.5" hidden="1">
      <c r="A533" s="64" t="str">
        <f>IF('Employee Info'!D532="","",'Employee Info'!D532)</f>
        <v/>
      </c>
      <c r="B533" s="100" t="str">
        <f>IF('Employee Info'!B532="","",'Employee Info'!B532)</f>
        <v/>
      </c>
      <c r="C533" s="100" t="str">
        <f>IF('Employee Info'!C532="","",'Employee Info'!C532)</f>
        <v/>
      </c>
      <c r="D533" s="100" t="str">
        <f>IF('Employee Info'!A532="","",'Employee Info'!A532)</f>
        <v/>
      </c>
      <c r="E533" s="100"/>
      <c r="F533" s="101" t="str">
        <f>IF('Employee Info'!E532="","",'Employee Info'!E532)</f>
        <v/>
      </c>
      <c r="G533" s="100" t="str">
        <f>IF('Employee Info'!F532="","",'Employee Info'!F532)</f>
        <v/>
      </c>
      <c r="H533" s="100" t="str">
        <f>IF('Employee Info'!AP532="","",'Employee Info'!AP532)</f>
        <v/>
      </c>
      <c r="I533" s="100"/>
      <c r="J533" s="100" t="str">
        <f>IF('Employee Info'!AQ532="","",'Employee Info'!AQ532)</f>
        <v/>
      </c>
      <c r="K533" s="100" t="str">
        <f>IF('Employee Info'!AR532="","",'Employee Info'!AR532)</f>
        <v/>
      </c>
      <c r="L533" s="100" t="str">
        <f>IF('Employee Info'!AS532="","",'Employee Info'!AS532)</f>
        <v/>
      </c>
      <c r="M533" s="100" t="str">
        <f>IF('Employee Info'!AT532="","",'Employee Info'!AT532)</f>
        <v/>
      </c>
      <c r="N533" s="101" t="str">
        <f>IF('Employee Info'!K532="","",'Employee Info'!K532)</f>
        <v/>
      </c>
      <c r="O533" s="100" t="str">
        <f>IF('Employee Info'!AK532="","",'Employee Info'!AK532)</f>
        <v/>
      </c>
      <c r="P533" s="100" t="str">
        <f>IF('Employee Info'!AL532="","",'Employee Info'!AL532)</f>
        <v/>
      </c>
      <c r="Q533" s="67" t="b">
        <f t="shared" si="8"/>
        <v>0</v>
      </c>
    </row>
    <row r="534" spans="1:17" ht="13.5" hidden="1">
      <c r="A534" s="64" t="str">
        <f>IF('Employee Info'!D533="","",'Employee Info'!D533)</f>
        <v/>
      </c>
      <c r="B534" s="100" t="str">
        <f>IF('Employee Info'!B533="","",'Employee Info'!B533)</f>
        <v/>
      </c>
      <c r="C534" s="100" t="str">
        <f>IF('Employee Info'!C533="","",'Employee Info'!C533)</f>
        <v/>
      </c>
      <c r="D534" s="100" t="str">
        <f>IF('Employee Info'!A533="","",'Employee Info'!A533)</f>
        <v/>
      </c>
      <c r="E534" s="100"/>
      <c r="F534" s="101" t="str">
        <f>IF('Employee Info'!E533="","",'Employee Info'!E533)</f>
        <v/>
      </c>
      <c r="G534" s="100" t="str">
        <f>IF('Employee Info'!F533="","",'Employee Info'!F533)</f>
        <v/>
      </c>
      <c r="H534" s="100" t="str">
        <f>IF('Employee Info'!AP533="","",'Employee Info'!AP533)</f>
        <v/>
      </c>
      <c r="I534" s="100"/>
      <c r="J534" s="100" t="str">
        <f>IF('Employee Info'!AQ533="","",'Employee Info'!AQ533)</f>
        <v/>
      </c>
      <c r="K534" s="100" t="str">
        <f>IF('Employee Info'!AR533="","",'Employee Info'!AR533)</f>
        <v/>
      </c>
      <c r="L534" s="100" t="str">
        <f>IF('Employee Info'!AS533="","",'Employee Info'!AS533)</f>
        <v/>
      </c>
      <c r="M534" s="100" t="str">
        <f>IF('Employee Info'!AT533="","",'Employee Info'!AT533)</f>
        <v/>
      </c>
      <c r="N534" s="101" t="str">
        <f>IF('Employee Info'!K533="","",'Employee Info'!K533)</f>
        <v/>
      </c>
      <c r="O534" s="100" t="str">
        <f>IF('Employee Info'!AK533="","",'Employee Info'!AK533)</f>
        <v/>
      </c>
      <c r="P534" s="100" t="str">
        <f>IF('Employee Info'!AL533="","",'Employee Info'!AL533)</f>
        <v/>
      </c>
      <c r="Q534" s="67" t="b">
        <f t="shared" si="8"/>
        <v>0</v>
      </c>
    </row>
    <row r="535" spans="1:17" ht="13.5" hidden="1">
      <c r="A535" s="64" t="str">
        <f>IF('Employee Info'!D534="","",'Employee Info'!D534)</f>
        <v/>
      </c>
      <c r="B535" s="100" t="str">
        <f>IF('Employee Info'!B534="","",'Employee Info'!B534)</f>
        <v/>
      </c>
      <c r="C535" s="100" t="str">
        <f>IF('Employee Info'!C534="","",'Employee Info'!C534)</f>
        <v/>
      </c>
      <c r="D535" s="100" t="str">
        <f>IF('Employee Info'!A534="","",'Employee Info'!A534)</f>
        <v/>
      </c>
      <c r="E535" s="100"/>
      <c r="F535" s="101" t="str">
        <f>IF('Employee Info'!E534="","",'Employee Info'!E534)</f>
        <v/>
      </c>
      <c r="G535" s="100" t="str">
        <f>IF('Employee Info'!F534="","",'Employee Info'!F534)</f>
        <v/>
      </c>
      <c r="H535" s="100" t="str">
        <f>IF('Employee Info'!AP534="","",'Employee Info'!AP534)</f>
        <v/>
      </c>
      <c r="I535" s="100"/>
      <c r="J535" s="100" t="str">
        <f>IF('Employee Info'!AQ534="","",'Employee Info'!AQ534)</f>
        <v/>
      </c>
      <c r="K535" s="100" t="str">
        <f>IF('Employee Info'!AR534="","",'Employee Info'!AR534)</f>
        <v/>
      </c>
      <c r="L535" s="100" t="str">
        <f>IF('Employee Info'!AS534="","",'Employee Info'!AS534)</f>
        <v/>
      </c>
      <c r="M535" s="100" t="str">
        <f>IF('Employee Info'!AT534="","",'Employee Info'!AT534)</f>
        <v/>
      </c>
      <c r="N535" s="101" t="str">
        <f>IF('Employee Info'!K534="","",'Employee Info'!K534)</f>
        <v/>
      </c>
      <c r="O535" s="100" t="str">
        <f>IF('Employee Info'!AK534="","",'Employee Info'!AK534)</f>
        <v/>
      </c>
      <c r="P535" s="100" t="str">
        <f>IF('Employee Info'!AL534="","",'Employee Info'!AL534)</f>
        <v/>
      </c>
      <c r="Q535" s="67" t="b">
        <f t="shared" si="8"/>
        <v>0</v>
      </c>
    </row>
    <row r="536" spans="1:17" ht="13.5" hidden="1">
      <c r="A536" s="64" t="str">
        <f>IF('Employee Info'!D535="","",'Employee Info'!D535)</f>
        <v/>
      </c>
      <c r="B536" s="100" t="str">
        <f>IF('Employee Info'!B535="","",'Employee Info'!B535)</f>
        <v/>
      </c>
      <c r="C536" s="100" t="str">
        <f>IF('Employee Info'!C535="","",'Employee Info'!C535)</f>
        <v/>
      </c>
      <c r="D536" s="100" t="str">
        <f>IF('Employee Info'!A535="","",'Employee Info'!A535)</f>
        <v/>
      </c>
      <c r="E536" s="100"/>
      <c r="F536" s="101" t="str">
        <f>IF('Employee Info'!E535="","",'Employee Info'!E535)</f>
        <v/>
      </c>
      <c r="G536" s="100" t="str">
        <f>IF('Employee Info'!F535="","",'Employee Info'!F535)</f>
        <v/>
      </c>
      <c r="H536" s="100" t="str">
        <f>IF('Employee Info'!AP535="","",'Employee Info'!AP535)</f>
        <v/>
      </c>
      <c r="I536" s="100"/>
      <c r="J536" s="100" t="str">
        <f>IF('Employee Info'!AQ535="","",'Employee Info'!AQ535)</f>
        <v/>
      </c>
      <c r="K536" s="100" t="str">
        <f>IF('Employee Info'!AR535="","",'Employee Info'!AR535)</f>
        <v/>
      </c>
      <c r="L536" s="100" t="str">
        <f>IF('Employee Info'!AS535="","",'Employee Info'!AS535)</f>
        <v/>
      </c>
      <c r="M536" s="100" t="str">
        <f>IF('Employee Info'!AT535="","",'Employee Info'!AT535)</f>
        <v/>
      </c>
      <c r="N536" s="101" t="str">
        <f>IF('Employee Info'!K535="","",'Employee Info'!K535)</f>
        <v/>
      </c>
      <c r="O536" s="100" t="str">
        <f>IF('Employee Info'!AK535="","",'Employee Info'!AK535)</f>
        <v/>
      </c>
      <c r="P536" s="100" t="str">
        <f>IF('Employee Info'!AL535="","",'Employee Info'!AL535)</f>
        <v/>
      </c>
      <c r="Q536" s="67" t="b">
        <f t="shared" si="8"/>
        <v>0</v>
      </c>
    </row>
    <row r="537" spans="1:17" ht="13.5" hidden="1">
      <c r="A537" s="64" t="str">
        <f>IF('Employee Info'!D536="","",'Employee Info'!D536)</f>
        <v/>
      </c>
      <c r="B537" s="100" t="str">
        <f>IF('Employee Info'!B536="","",'Employee Info'!B536)</f>
        <v/>
      </c>
      <c r="C537" s="100" t="str">
        <f>IF('Employee Info'!C536="","",'Employee Info'!C536)</f>
        <v/>
      </c>
      <c r="D537" s="100" t="str">
        <f>IF('Employee Info'!A536="","",'Employee Info'!A536)</f>
        <v/>
      </c>
      <c r="E537" s="100"/>
      <c r="F537" s="101" t="str">
        <f>IF('Employee Info'!E536="","",'Employee Info'!E536)</f>
        <v/>
      </c>
      <c r="G537" s="100" t="str">
        <f>IF('Employee Info'!F536="","",'Employee Info'!F536)</f>
        <v/>
      </c>
      <c r="H537" s="100" t="str">
        <f>IF('Employee Info'!AP536="","",'Employee Info'!AP536)</f>
        <v/>
      </c>
      <c r="I537" s="100"/>
      <c r="J537" s="100" t="str">
        <f>IF('Employee Info'!AQ536="","",'Employee Info'!AQ536)</f>
        <v/>
      </c>
      <c r="K537" s="100" t="str">
        <f>IF('Employee Info'!AR536="","",'Employee Info'!AR536)</f>
        <v/>
      </c>
      <c r="L537" s="100" t="str">
        <f>IF('Employee Info'!AS536="","",'Employee Info'!AS536)</f>
        <v/>
      </c>
      <c r="M537" s="100" t="str">
        <f>IF('Employee Info'!AT536="","",'Employee Info'!AT536)</f>
        <v/>
      </c>
      <c r="N537" s="101" t="str">
        <f>IF('Employee Info'!K536="","",'Employee Info'!K536)</f>
        <v/>
      </c>
      <c r="O537" s="100" t="str">
        <f>IF('Employee Info'!AK536="","",'Employee Info'!AK536)</f>
        <v/>
      </c>
      <c r="P537" s="100" t="str">
        <f>IF('Employee Info'!AL536="","",'Employee Info'!AL536)</f>
        <v/>
      </c>
      <c r="Q537" s="67" t="b">
        <f t="shared" si="8"/>
        <v>0</v>
      </c>
    </row>
    <row r="538" spans="1:17" ht="13.5" hidden="1">
      <c r="A538" s="64" t="str">
        <f>IF('Employee Info'!D537="","",'Employee Info'!D537)</f>
        <v/>
      </c>
      <c r="B538" s="100" t="str">
        <f>IF('Employee Info'!B537="","",'Employee Info'!B537)</f>
        <v/>
      </c>
      <c r="C538" s="100" t="str">
        <f>IF('Employee Info'!C537="","",'Employee Info'!C537)</f>
        <v/>
      </c>
      <c r="D538" s="100" t="str">
        <f>IF('Employee Info'!A537="","",'Employee Info'!A537)</f>
        <v/>
      </c>
      <c r="E538" s="100"/>
      <c r="F538" s="101" t="str">
        <f>IF('Employee Info'!E537="","",'Employee Info'!E537)</f>
        <v/>
      </c>
      <c r="G538" s="100" t="str">
        <f>IF('Employee Info'!F537="","",'Employee Info'!F537)</f>
        <v/>
      </c>
      <c r="H538" s="100" t="str">
        <f>IF('Employee Info'!AP537="","",'Employee Info'!AP537)</f>
        <v/>
      </c>
      <c r="I538" s="100"/>
      <c r="J538" s="100" t="str">
        <f>IF('Employee Info'!AQ537="","",'Employee Info'!AQ537)</f>
        <v/>
      </c>
      <c r="K538" s="100" t="str">
        <f>IF('Employee Info'!AR537="","",'Employee Info'!AR537)</f>
        <v/>
      </c>
      <c r="L538" s="100" t="str">
        <f>IF('Employee Info'!AS537="","",'Employee Info'!AS537)</f>
        <v/>
      </c>
      <c r="M538" s="100" t="str">
        <f>IF('Employee Info'!AT537="","",'Employee Info'!AT537)</f>
        <v/>
      </c>
      <c r="N538" s="101" t="str">
        <f>IF('Employee Info'!K537="","",'Employee Info'!K537)</f>
        <v/>
      </c>
      <c r="O538" s="100" t="str">
        <f>IF('Employee Info'!AK537="","",'Employee Info'!AK537)</f>
        <v/>
      </c>
      <c r="P538" s="100" t="str">
        <f>IF('Employee Info'!AL537="","",'Employee Info'!AL537)</f>
        <v/>
      </c>
      <c r="Q538" s="67" t="b">
        <f t="shared" si="8"/>
        <v>0</v>
      </c>
    </row>
    <row r="539" spans="1:17" ht="13.5" hidden="1">
      <c r="A539" s="64" t="str">
        <f>IF('Employee Info'!D538="","",'Employee Info'!D538)</f>
        <v/>
      </c>
      <c r="B539" s="100" t="str">
        <f>IF('Employee Info'!B538="","",'Employee Info'!B538)</f>
        <v/>
      </c>
      <c r="C539" s="100" t="str">
        <f>IF('Employee Info'!C538="","",'Employee Info'!C538)</f>
        <v/>
      </c>
      <c r="D539" s="100" t="str">
        <f>IF('Employee Info'!A538="","",'Employee Info'!A538)</f>
        <v/>
      </c>
      <c r="E539" s="100"/>
      <c r="F539" s="101" t="str">
        <f>IF('Employee Info'!E538="","",'Employee Info'!E538)</f>
        <v/>
      </c>
      <c r="G539" s="100" t="str">
        <f>IF('Employee Info'!F538="","",'Employee Info'!F538)</f>
        <v/>
      </c>
      <c r="H539" s="100" t="str">
        <f>IF('Employee Info'!AP538="","",'Employee Info'!AP538)</f>
        <v/>
      </c>
      <c r="I539" s="100"/>
      <c r="J539" s="100" t="str">
        <f>IF('Employee Info'!AQ538="","",'Employee Info'!AQ538)</f>
        <v/>
      </c>
      <c r="K539" s="100" t="str">
        <f>IF('Employee Info'!AR538="","",'Employee Info'!AR538)</f>
        <v/>
      </c>
      <c r="L539" s="100" t="str">
        <f>IF('Employee Info'!AS538="","",'Employee Info'!AS538)</f>
        <v/>
      </c>
      <c r="M539" s="100" t="str">
        <f>IF('Employee Info'!AT538="","",'Employee Info'!AT538)</f>
        <v/>
      </c>
      <c r="N539" s="101" t="str">
        <f>IF('Employee Info'!K538="","",'Employee Info'!K538)</f>
        <v/>
      </c>
      <c r="O539" s="100" t="str">
        <f>IF('Employee Info'!AK538="","",'Employee Info'!AK538)</f>
        <v/>
      </c>
      <c r="P539" s="100" t="str">
        <f>IF('Employee Info'!AL538="","",'Employee Info'!AL538)</f>
        <v/>
      </c>
      <c r="Q539" s="67" t="b">
        <f t="shared" si="8"/>
        <v>0</v>
      </c>
    </row>
    <row r="540" spans="1:17" ht="13.5" hidden="1">
      <c r="A540" s="64" t="str">
        <f>IF('Employee Info'!D539="","",'Employee Info'!D539)</f>
        <v/>
      </c>
      <c r="B540" s="100" t="str">
        <f>IF('Employee Info'!B539="","",'Employee Info'!B539)</f>
        <v/>
      </c>
      <c r="C540" s="100" t="str">
        <f>IF('Employee Info'!C539="","",'Employee Info'!C539)</f>
        <v/>
      </c>
      <c r="D540" s="100" t="str">
        <f>IF('Employee Info'!A539="","",'Employee Info'!A539)</f>
        <v/>
      </c>
      <c r="E540" s="100"/>
      <c r="F540" s="101" t="str">
        <f>IF('Employee Info'!E539="","",'Employee Info'!E539)</f>
        <v/>
      </c>
      <c r="G540" s="100" t="str">
        <f>IF('Employee Info'!F539="","",'Employee Info'!F539)</f>
        <v/>
      </c>
      <c r="H540" s="100" t="str">
        <f>IF('Employee Info'!AP539="","",'Employee Info'!AP539)</f>
        <v/>
      </c>
      <c r="I540" s="100"/>
      <c r="J540" s="100" t="str">
        <f>IF('Employee Info'!AQ539="","",'Employee Info'!AQ539)</f>
        <v/>
      </c>
      <c r="K540" s="100" t="str">
        <f>IF('Employee Info'!AR539="","",'Employee Info'!AR539)</f>
        <v/>
      </c>
      <c r="L540" s="100" t="str">
        <f>IF('Employee Info'!AS539="","",'Employee Info'!AS539)</f>
        <v/>
      </c>
      <c r="M540" s="100" t="str">
        <f>IF('Employee Info'!AT539="","",'Employee Info'!AT539)</f>
        <v/>
      </c>
      <c r="N540" s="101" t="str">
        <f>IF('Employee Info'!K539="","",'Employee Info'!K539)</f>
        <v/>
      </c>
      <c r="O540" s="100" t="str">
        <f>IF('Employee Info'!AK539="","",'Employee Info'!AK539)</f>
        <v/>
      </c>
      <c r="P540" s="100" t="str">
        <f>IF('Employee Info'!AL539="","",'Employee Info'!AL539)</f>
        <v/>
      </c>
      <c r="Q540" s="67" t="b">
        <f t="shared" si="8"/>
        <v>0</v>
      </c>
    </row>
    <row r="541" spans="1:17" ht="13.5" hidden="1">
      <c r="A541" s="64" t="str">
        <f>IF('Employee Info'!D540="","",'Employee Info'!D540)</f>
        <v/>
      </c>
      <c r="B541" s="100" t="str">
        <f>IF('Employee Info'!B540="","",'Employee Info'!B540)</f>
        <v/>
      </c>
      <c r="C541" s="100" t="str">
        <f>IF('Employee Info'!C540="","",'Employee Info'!C540)</f>
        <v/>
      </c>
      <c r="D541" s="100" t="str">
        <f>IF('Employee Info'!A540="","",'Employee Info'!A540)</f>
        <v/>
      </c>
      <c r="E541" s="100"/>
      <c r="F541" s="101" t="str">
        <f>IF('Employee Info'!E540="","",'Employee Info'!E540)</f>
        <v/>
      </c>
      <c r="G541" s="100" t="str">
        <f>IF('Employee Info'!F540="","",'Employee Info'!F540)</f>
        <v/>
      </c>
      <c r="H541" s="100" t="str">
        <f>IF('Employee Info'!AP540="","",'Employee Info'!AP540)</f>
        <v/>
      </c>
      <c r="I541" s="100"/>
      <c r="J541" s="100" t="str">
        <f>IF('Employee Info'!AQ540="","",'Employee Info'!AQ540)</f>
        <v/>
      </c>
      <c r="K541" s="100" t="str">
        <f>IF('Employee Info'!AR540="","",'Employee Info'!AR540)</f>
        <v/>
      </c>
      <c r="L541" s="100" t="str">
        <f>IF('Employee Info'!AS540="","",'Employee Info'!AS540)</f>
        <v/>
      </c>
      <c r="M541" s="100" t="str">
        <f>IF('Employee Info'!AT540="","",'Employee Info'!AT540)</f>
        <v/>
      </c>
      <c r="N541" s="101" t="str">
        <f>IF('Employee Info'!K540="","",'Employee Info'!K540)</f>
        <v/>
      </c>
      <c r="O541" s="100" t="str">
        <f>IF('Employee Info'!AK540="","",'Employee Info'!AK540)</f>
        <v/>
      </c>
      <c r="P541" s="100" t="str">
        <f>IF('Employee Info'!AL540="","",'Employee Info'!AL540)</f>
        <v/>
      </c>
      <c r="Q541" s="67" t="b">
        <f t="shared" si="8"/>
        <v>0</v>
      </c>
    </row>
    <row r="542" spans="1:17" ht="13.5" hidden="1">
      <c r="A542" s="64" t="str">
        <f>IF('Employee Info'!D541="","",'Employee Info'!D541)</f>
        <v/>
      </c>
      <c r="B542" s="100" t="str">
        <f>IF('Employee Info'!B541="","",'Employee Info'!B541)</f>
        <v/>
      </c>
      <c r="C542" s="100" t="str">
        <f>IF('Employee Info'!C541="","",'Employee Info'!C541)</f>
        <v/>
      </c>
      <c r="D542" s="100" t="str">
        <f>IF('Employee Info'!A541="","",'Employee Info'!A541)</f>
        <v/>
      </c>
      <c r="E542" s="100"/>
      <c r="F542" s="101" t="str">
        <f>IF('Employee Info'!E541="","",'Employee Info'!E541)</f>
        <v/>
      </c>
      <c r="G542" s="100" t="str">
        <f>IF('Employee Info'!F541="","",'Employee Info'!F541)</f>
        <v/>
      </c>
      <c r="H542" s="100" t="str">
        <f>IF('Employee Info'!AP541="","",'Employee Info'!AP541)</f>
        <v/>
      </c>
      <c r="I542" s="100"/>
      <c r="J542" s="100" t="str">
        <f>IF('Employee Info'!AQ541="","",'Employee Info'!AQ541)</f>
        <v/>
      </c>
      <c r="K542" s="100" t="str">
        <f>IF('Employee Info'!AR541="","",'Employee Info'!AR541)</f>
        <v/>
      </c>
      <c r="L542" s="100" t="str">
        <f>IF('Employee Info'!AS541="","",'Employee Info'!AS541)</f>
        <v/>
      </c>
      <c r="M542" s="100" t="str">
        <f>IF('Employee Info'!AT541="","",'Employee Info'!AT541)</f>
        <v/>
      </c>
      <c r="N542" s="101" t="str">
        <f>IF('Employee Info'!K541="","",'Employee Info'!K541)</f>
        <v/>
      </c>
      <c r="O542" s="100" t="str">
        <f>IF('Employee Info'!AK541="","",'Employee Info'!AK541)</f>
        <v/>
      </c>
      <c r="P542" s="100" t="str">
        <f>IF('Employee Info'!AL541="","",'Employee Info'!AL541)</f>
        <v/>
      </c>
      <c r="Q542" s="67" t="b">
        <f t="shared" si="8"/>
        <v>0</v>
      </c>
    </row>
    <row r="543" spans="1:17" ht="13.5" hidden="1">
      <c r="A543" s="64" t="str">
        <f>IF('Employee Info'!D542="","",'Employee Info'!D542)</f>
        <v/>
      </c>
      <c r="B543" s="100" t="str">
        <f>IF('Employee Info'!B542="","",'Employee Info'!B542)</f>
        <v/>
      </c>
      <c r="C543" s="100" t="str">
        <f>IF('Employee Info'!C542="","",'Employee Info'!C542)</f>
        <v/>
      </c>
      <c r="D543" s="100" t="str">
        <f>IF('Employee Info'!A542="","",'Employee Info'!A542)</f>
        <v/>
      </c>
      <c r="E543" s="100"/>
      <c r="F543" s="101" t="str">
        <f>IF('Employee Info'!E542="","",'Employee Info'!E542)</f>
        <v/>
      </c>
      <c r="G543" s="100" t="str">
        <f>IF('Employee Info'!F542="","",'Employee Info'!F542)</f>
        <v/>
      </c>
      <c r="H543" s="100" t="str">
        <f>IF('Employee Info'!AP542="","",'Employee Info'!AP542)</f>
        <v/>
      </c>
      <c r="I543" s="100"/>
      <c r="J543" s="100" t="str">
        <f>IF('Employee Info'!AQ542="","",'Employee Info'!AQ542)</f>
        <v/>
      </c>
      <c r="K543" s="100" t="str">
        <f>IF('Employee Info'!AR542="","",'Employee Info'!AR542)</f>
        <v/>
      </c>
      <c r="L543" s="100" t="str">
        <f>IF('Employee Info'!AS542="","",'Employee Info'!AS542)</f>
        <v/>
      </c>
      <c r="M543" s="100" t="str">
        <f>IF('Employee Info'!AT542="","",'Employee Info'!AT542)</f>
        <v/>
      </c>
      <c r="N543" s="101" t="str">
        <f>IF('Employee Info'!K542="","",'Employee Info'!K542)</f>
        <v/>
      </c>
      <c r="O543" s="100" t="str">
        <f>IF('Employee Info'!AK542="","",'Employee Info'!AK542)</f>
        <v/>
      </c>
      <c r="P543" s="100" t="str">
        <f>IF('Employee Info'!AL542="","",'Employee Info'!AL542)</f>
        <v/>
      </c>
      <c r="Q543" s="67" t="b">
        <f t="shared" si="8"/>
        <v>0</v>
      </c>
    </row>
    <row r="544" spans="1:17" ht="13.5" hidden="1">
      <c r="A544" s="64" t="str">
        <f>IF('Employee Info'!D543="","",'Employee Info'!D543)</f>
        <v/>
      </c>
      <c r="B544" s="100" t="str">
        <f>IF('Employee Info'!B543="","",'Employee Info'!B543)</f>
        <v/>
      </c>
      <c r="C544" s="100" t="str">
        <f>IF('Employee Info'!C543="","",'Employee Info'!C543)</f>
        <v/>
      </c>
      <c r="D544" s="100" t="str">
        <f>IF('Employee Info'!A543="","",'Employee Info'!A543)</f>
        <v/>
      </c>
      <c r="E544" s="100"/>
      <c r="F544" s="101" t="str">
        <f>IF('Employee Info'!E543="","",'Employee Info'!E543)</f>
        <v/>
      </c>
      <c r="G544" s="100" t="str">
        <f>IF('Employee Info'!F543="","",'Employee Info'!F543)</f>
        <v/>
      </c>
      <c r="H544" s="100" t="str">
        <f>IF('Employee Info'!AP543="","",'Employee Info'!AP543)</f>
        <v/>
      </c>
      <c r="I544" s="100"/>
      <c r="J544" s="100" t="str">
        <f>IF('Employee Info'!AQ543="","",'Employee Info'!AQ543)</f>
        <v/>
      </c>
      <c r="K544" s="100" t="str">
        <f>IF('Employee Info'!AR543="","",'Employee Info'!AR543)</f>
        <v/>
      </c>
      <c r="L544" s="100" t="str">
        <f>IF('Employee Info'!AS543="","",'Employee Info'!AS543)</f>
        <v/>
      </c>
      <c r="M544" s="100" t="str">
        <f>IF('Employee Info'!AT543="","",'Employee Info'!AT543)</f>
        <v/>
      </c>
      <c r="N544" s="101" t="str">
        <f>IF('Employee Info'!K543="","",'Employee Info'!K543)</f>
        <v/>
      </c>
      <c r="O544" s="100" t="str">
        <f>IF('Employee Info'!AK543="","",'Employee Info'!AK543)</f>
        <v/>
      </c>
      <c r="P544" s="100" t="str">
        <f>IF('Employee Info'!AL543="","",'Employee Info'!AL543)</f>
        <v/>
      </c>
      <c r="Q544" s="67" t="b">
        <f t="shared" si="8"/>
        <v>0</v>
      </c>
    </row>
    <row r="545" spans="1:17" ht="13.5" hidden="1">
      <c r="A545" s="64" t="str">
        <f>IF('Employee Info'!D544="","",'Employee Info'!D544)</f>
        <v/>
      </c>
      <c r="B545" s="100" t="str">
        <f>IF('Employee Info'!B544="","",'Employee Info'!B544)</f>
        <v/>
      </c>
      <c r="C545" s="100" t="str">
        <f>IF('Employee Info'!C544="","",'Employee Info'!C544)</f>
        <v/>
      </c>
      <c r="D545" s="100" t="str">
        <f>IF('Employee Info'!A544="","",'Employee Info'!A544)</f>
        <v/>
      </c>
      <c r="E545" s="100"/>
      <c r="F545" s="101" t="str">
        <f>IF('Employee Info'!E544="","",'Employee Info'!E544)</f>
        <v/>
      </c>
      <c r="G545" s="100" t="str">
        <f>IF('Employee Info'!F544="","",'Employee Info'!F544)</f>
        <v/>
      </c>
      <c r="H545" s="100" t="str">
        <f>IF('Employee Info'!AP544="","",'Employee Info'!AP544)</f>
        <v/>
      </c>
      <c r="I545" s="100"/>
      <c r="J545" s="100" t="str">
        <f>IF('Employee Info'!AQ544="","",'Employee Info'!AQ544)</f>
        <v/>
      </c>
      <c r="K545" s="100" t="str">
        <f>IF('Employee Info'!AR544="","",'Employee Info'!AR544)</f>
        <v/>
      </c>
      <c r="L545" s="100" t="str">
        <f>IF('Employee Info'!AS544="","",'Employee Info'!AS544)</f>
        <v/>
      </c>
      <c r="M545" s="100" t="str">
        <f>IF('Employee Info'!AT544="","",'Employee Info'!AT544)</f>
        <v/>
      </c>
      <c r="N545" s="101" t="str">
        <f>IF('Employee Info'!K544="","",'Employee Info'!K544)</f>
        <v/>
      </c>
      <c r="O545" s="100" t="str">
        <f>IF('Employee Info'!AK544="","",'Employee Info'!AK544)</f>
        <v/>
      </c>
      <c r="P545" s="100" t="str">
        <f>IF('Employee Info'!AL544="","",'Employee Info'!AL544)</f>
        <v/>
      </c>
      <c r="Q545" s="67" t="b">
        <f t="shared" si="8"/>
        <v>0</v>
      </c>
    </row>
    <row r="546" spans="1:17" ht="13.5" hidden="1">
      <c r="A546" s="64" t="str">
        <f>IF('Employee Info'!D545="","",'Employee Info'!D545)</f>
        <v/>
      </c>
      <c r="B546" s="100" t="str">
        <f>IF('Employee Info'!B545="","",'Employee Info'!B545)</f>
        <v/>
      </c>
      <c r="C546" s="100" t="str">
        <f>IF('Employee Info'!C545="","",'Employee Info'!C545)</f>
        <v/>
      </c>
      <c r="D546" s="100" t="str">
        <f>IF('Employee Info'!A545="","",'Employee Info'!A545)</f>
        <v/>
      </c>
      <c r="E546" s="100"/>
      <c r="F546" s="101" t="str">
        <f>IF('Employee Info'!E545="","",'Employee Info'!E545)</f>
        <v/>
      </c>
      <c r="G546" s="100" t="str">
        <f>IF('Employee Info'!F545="","",'Employee Info'!F545)</f>
        <v/>
      </c>
      <c r="H546" s="100" t="str">
        <f>IF('Employee Info'!AP545="","",'Employee Info'!AP545)</f>
        <v/>
      </c>
      <c r="I546" s="100"/>
      <c r="J546" s="100" t="str">
        <f>IF('Employee Info'!AQ545="","",'Employee Info'!AQ545)</f>
        <v/>
      </c>
      <c r="K546" s="100" t="str">
        <f>IF('Employee Info'!AR545="","",'Employee Info'!AR545)</f>
        <v/>
      </c>
      <c r="L546" s="100" t="str">
        <f>IF('Employee Info'!AS545="","",'Employee Info'!AS545)</f>
        <v/>
      </c>
      <c r="M546" s="100" t="str">
        <f>IF('Employee Info'!AT545="","",'Employee Info'!AT545)</f>
        <v/>
      </c>
      <c r="N546" s="101" t="str">
        <f>IF('Employee Info'!K545="","",'Employee Info'!K545)</f>
        <v/>
      </c>
      <c r="O546" s="100" t="str">
        <f>IF('Employee Info'!AK545="","",'Employee Info'!AK545)</f>
        <v/>
      </c>
      <c r="P546" s="100" t="str">
        <f>IF('Employee Info'!AL545="","",'Employee Info'!AL545)</f>
        <v/>
      </c>
      <c r="Q546" s="67" t="b">
        <f t="shared" si="8"/>
        <v>0</v>
      </c>
    </row>
    <row r="547" spans="1:17" ht="13.5" hidden="1">
      <c r="A547" s="64" t="str">
        <f>IF('Employee Info'!D546="","",'Employee Info'!D546)</f>
        <v/>
      </c>
      <c r="B547" s="100" t="str">
        <f>IF('Employee Info'!B546="","",'Employee Info'!B546)</f>
        <v/>
      </c>
      <c r="C547" s="100" t="str">
        <f>IF('Employee Info'!C546="","",'Employee Info'!C546)</f>
        <v/>
      </c>
      <c r="D547" s="100" t="str">
        <f>IF('Employee Info'!A546="","",'Employee Info'!A546)</f>
        <v/>
      </c>
      <c r="E547" s="100"/>
      <c r="F547" s="101" t="str">
        <f>IF('Employee Info'!E546="","",'Employee Info'!E546)</f>
        <v/>
      </c>
      <c r="G547" s="100" t="str">
        <f>IF('Employee Info'!F546="","",'Employee Info'!F546)</f>
        <v/>
      </c>
      <c r="H547" s="100" t="str">
        <f>IF('Employee Info'!AP546="","",'Employee Info'!AP546)</f>
        <v/>
      </c>
      <c r="I547" s="100"/>
      <c r="J547" s="100" t="str">
        <f>IF('Employee Info'!AQ546="","",'Employee Info'!AQ546)</f>
        <v/>
      </c>
      <c r="K547" s="100" t="str">
        <f>IF('Employee Info'!AR546="","",'Employee Info'!AR546)</f>
        <v/>
      </c>
      <c r="L547" s="100" t="str">
        <f>IF('Employee Info'!AS546="","",'Employee Info'!AS546)</f>
        <v/>
      </c>
      <c r="M547" s="100" t="str">
        <f>IF('Employee Info'!AT546="","",'Employee Info'!AT546)</f>
        <v/>
      </c>
      <c r="N547" s="101" t="str">
        <f>IF('Employee Info'!K546="","",'Employee Info'!K546)</f>
        <v/>
      </c>
      <c r="O547" s="100" t="str">
        <f>IF('Employee Info'!AK546="","",'Employee Info'!AK546)</f>
        <v/>
      </c>
      <c r="P547" s="100" t="str">
        <f>IF('Employee Info'!AL546="","",'Employee Info'!AL546)</f>
        <v/>
      </c>
      <c r="Q547" s="67" t="b">
        <f t="shared" si="8"/>
        <v>0</v>
      </c>
    </row>
    <row r="548" spans="1:17" ht="13.5" hidden="1">
      <c r="A548" s="64" t="str">
        <f>IF('Employee Info'!D547="","",'Employee Info'!D547)</f>
        <v/>
      </c>
      <c r="B548" s="100" t="str">
        <f>IF('Employee Info'!B547="","",'Employee Info'!B547)</f>
        <v/>
      </c>
      <c r="C548" s="100" t="str">
        <f>IF('Employee Info'!C547="","",'Employee Info'!C547)</f>
        <v/>
      </c>
      <c r="D548" s="100" t="str">
        <f>IF('Employee Info'!A547="","",'Employee Info'!A547)</f>
        <v/>
      </c>
      <c r="E548" s="100"/>
      <c r="F548" s="101" t="str">
        <f>IF('Employee Info'!E547="","",'Employee Info'!E547)</f>
        <v/>
      </c>
      <c r="G548" s="100" t="str">
        <f>IF('Employee Info'!F547="","",'Employee Info'!F547)</f>
        <v/>
      </c>
      <c r="H548" s="100" t="str">
        <f>IF('Employee Info'!AP547="","",'Employee Info'!AP547)</f>
        <v/>
      </c>
      <c r="I548" s="100"/>
      <c r="J548" s="100" t="str">
        <f>IF('Employee Info'!AQ547="","",'Employee Info'!AQ547)</f>
        <v/>
      </c>
      <c r="K548" s="100" t="str">
        <f>IF('Employee Info'!AR547="","",'Employee Info'!AR547)</f>
        <v/>
      </c>
      <c r="L548" s="100" t="str">
        <f>IF('Employee Info'!AS547="","",'Employee Info'!AS547)</f>
        <v/>
      </c>
      <c r="M548" s="100" t="str">
        <f>IF('Employee Info'!AT547="","",'Employee Info'!AT547)</f>
        <v/>
      </c>
      <c r="N548" s="101" t="str">
        <f>IF('Employee Info'!K547="","",'Employee Info'!K547)</f>
        <v/>
      </c>
      <c r="O548" s="100" t="str">
        <f>IF('Employee Info'!AK547="","",'Employee Info'!AK547)</f>
        <v/>
      </c>
      <c r="P548" s="100" t="str">
        <f>IF('Employee Info'!AL547="","",'Employee Info'!AL547)</f>
        <v/>
      </c>
      <c r="Q548" s="67" t="b">
        <f t="shared" si="8"/>
        <v>0</v>
      </c>
    </row>
    <row r="549" spans="1:17" ht="13.5" hidden="1">
      <c r="A549" s="64" t="str">
        <f>IF('Employee Info'!D548="","",'Employee Info'!D548)</f>
        <v/>
      </c>
      <c r="B549" s="100" t="str">
        <f>IF('Employee Info'!B548="","",'Employee Info'!B548)</f>
        <v/>
      </c>
      <c r="C549" s="100" t="str">
        <f>IF('Employee Info'!C548="","",'Employee Info'!C548)</f>
        <v/>
      </c>
      <c r="D549" s="100" t="str">
        <f>IF('Employee Info'!A548="","",'Employee Info'!A548)</f>
        <v/>
      </c>
      <c r="E549" s="100"/>
      <c r="F549" s="101" t="str">
        <f>IF('Employee Info'!E548="","",'Employee Info'!E548)</f>
        <v/>
      </c>
      <c r="G549" s="100" t="str">
        <f>IF('Employee Info'!F548="","",'Employee Info'!F548)</f>
        <v/>
      </c>
      <c r="H549" s="100" t="str">
        <f>IF('Employee Info'!AP548="","",'Employee Info'!AP548)</f>
        <v/>
      </c>
      <c r="I549" s="100"/>
      <c r="J549" s="100" t="str">
        <f>IF('Employee Info'!AQ548="","",'Employee Info'!AQ548)</f>
        <v/>
      </c>
      <c r="K549" s="100" t="str">
        <f>IF('Employee Info'!AR548="","",'Employee Info'!AR548)</f>
        <v/>
      </c>
      <c r="L549" s="100" t="str">
        <f>IF('Employee Info'!AS548="","",'Employee Info'!AS548)</f>
        <v/>
      </c>
      <c r="M549" s="100" t="str">
        <f>IF('Employee Info'!AT548="","",'Employee Info'!AT548)</f>
        <v/>
      </c>
      <c r="N549" s="101" t="str">
        <f>IF('Employee Info'!K548="","",'Employee Info'!K548)</f>
        <v/>
      </c>
      <c r="O549" s="100" t="str">
        <f>IF('Employee Info'!AK548="","",'Employee Info'!AK548)</f>
        <v/>
      </c>
      <c r="P549" s="100" t="str">
        <f>IF('Employee Info'!AL548="","",'Employee Info'!AL548)</f>
        <v/>
      </c>
      <c r="Q549" s="67" t="b">
        <f t="shared" si="8"/>
        <v>0</v>
      </c>
    </row>
    <row r="550" spans="1:17" ht="13.5" hidden="1">
      <c r="A550" s="64" t="str">
        <f>IF('Employee Info'!D549="","",'Employee Info'!D549)</f>
        <v/>
      </c>
      <c r="B550" s="100" t="str">
        <f>IF('Employee Info'!B549="","",'Employee Info'!B549)</f>
        <v/>
      </c>
      <c r="C550" s="100" t="str">
        <f>IF('Employee Info'!C549="","",'Employee Info'!C549)</f>
        <v/>
      </c>
      <c r="D550" s="100" t="str">
        <f>IF('Employee Info'!A549="","",'Employee Info'!A549)</f>
        <v/>
      </c>
      <c r="E550" s="100"/>
      <c r="F550" s="101" t="str">
        <f>IF('Employee Info'!E549="","",'Employee Info'!E549)</f>
        <v/>
      </c>
      <c r="G550" s="100" t="str">
        <f>IF('Employee Info'!F549="","",'Employee Info'!F549)</f>
        <v/>
      </c>
      <c r="H550" s="100" t="str">
        <f>IF('Employee Info'!AP549="","",'Employee Info'!AP549)</f>
        <v/>
      </c>
      <c r="I550" s="100"/>
      <c r="J550" s="100" t="str">
        <f>IF('Employee Info'!AQ549="","",'Employee Info'!AQ549)</f>
        <v/>
      </c>
      <c r="K550" s="100" t="str">
        <f>IF('Employee Info'!AR549="","",'Employee Info'!AR549)</f>
        <v/>
      </c>
      <c r="L550" s="100" t="str">
        <f>IF('Employee Info'!AS549="","",'Employee Info'!AS549)</f>
        <v/>
      </c>
      <c r="M550" s="100" t="str">
        <f>IF('Employee Info'!AT549="","",'Employee Info'!AT549)</f>
        <v/>
      </c>
      <c r="N550" s="101" t="str">
        <f>IF('Employee Info'!K549="","",'Employee Info'!K549)</f>
        <v/>
      </c>
      <c r="O550" s="100" t="str">
        <f>IF('Employee Info'!AK549="","",'Employee Info'!AK549)</f>
        <v/>
      </c>
      <c r="P550" s="100" t="str">
        <f>IF('Employee Info'!AL549="","",'Employee Info'!AL549)</f>
        <v/>
      </c>
      <c r="Q550" s="67" t="b">
        <f t="shared" si="8"/>
        <v>0</v>
      </c>
    </row>
    <row r="551" spans="1:17" ht="13.5" hidden="1">
      <c r="A551" s="64" t="str">
        <f>IF('Employee Info'!D550="","",'Employee Info'!D550)</f>
        <v/>
      </c>
      <c r="B551" s="100" t="str">
        <f>IF('Employee Info'!B550="","",'Employee Info'!B550)</f>
        <v/>
      </c>
      <c r="C551" s="100" t="str">
        <f>IF('Employee Info'!C550="","",'Employee Info'!C550)</f>
        <v/>
      </c>
      <c r="D551" s="100" t="str">
        <f>IF('Employee Info'!A550="","",'Employee Info'!A550)</f>
        <v/>
      </c>
      <c r="E551" s="100"/>
      <c r="F551" s="101" t="str">
        <f>IF('Employee Info'!E550="","",'Employee Info'!E550)</f>
        <v/>
      </c>
      <c r="G551" s="100" t="str">
        <f>IF('Employee Info'!F550="","",'Employee Info'!F550)</f>
        <v/>
      </c>
      <c r="H551" s="100" t="str">
        <f>IF('Employee Info'!AP550="","",'Employee Info'!AP550)</f>
        <v/>
      </c>
      <c r="I551" s="100"/>
      <c r="J551" s="100" t="str">
        <f>IF('Employee Info'!AQ550="","",'Employee Info'!AQ550)</f>
        <v/>
      </c>
      <c r="K551" s="100" t="str">
        <f>IF('Employee Info'!AR550="","",'Employee Info'!AR550)</f>
        <v/>
      </c>
      <c r="L551" s="100" t="str">
        <f>IF('Employee Info'!AS550="","",'Employee Info'!AS550)</f>
        <v/>
      </c>
      <c r="M551" s="100" t="str">
        <f>IF('Employee Info'!AT550="","",'Employee Info'!AT550)</f>
        <v/>
      </c>
      <c r="N551" s="101" t="str">
        <f>IF('Employee Info'!K550="","",'Employee Info'!K550)</f>
        <v/>
      </c>
      <c r="O551" s="100" t="str">
        <f>IF('Employee Info'!AK550="","",'Employee Info'!AK550)</f>
        <v/>
      </c>
      <c r="P551" s="100" t="str">
        <f>IF('Employee Info'!AL550="","",'Employee Info'!AL550)</f>
        <v/>
      </c>
      <c r="Q551" s="67" t="b">
        <f t="shared" si="8"/>
        <v>0</v>
      </c>
    </row>
    <row r="552" spans="1:17" ht="15">
      <c r="A552"/>
      <c r="B552"/>
      <c r="C552"/>
      <c r="D552"/>
      <c r="E552"/>
      <c r="F552"/>
      <c r="G552"/>
      <c r="H552"/>
      <c r="I552"/>
      <c r="J552"/>
      <c r="K552"/>
      <c r="L552"/>
      <c r="M552"/>
      <c r="N552"/>
      <c r="O552"/>
      <c r="P552"/>
    </row>
    <row r="553" spans="1:17" ht="15">
      <c r="A553"/>
      <c r="B553"/>
      <c r="C553"/>
      <c r="D553"/>
      <c r="E553"/>
      <c r="F553"/>
      <c r="G553"/>
      <c r="H553"/>
      <c r="I553"/>
      <c r="J553"/>
      <c r="K553"/>
      <c r="L553"/>
      <c r="M553"/>
      <c r="N553"/>
      <c r="O553"/>
      <c r="P553"/>
    </row>
    <row r="554" spans="1:17" ht="15">
      <c r="A554"/>
      <c r="B554"/>
      <c r="C554"/>
      <c r="D554"/>
      <c r="E554"/>
      <c r="F554"/>
      <c r="G554"/>
      <c r="H554"/>
      <c r="I554"/>
      <c r="J554"/>
      <c r="K554"/>
      <c r="L554"/>
      <c r="M554"/>
      <c r="N554"/>
      <c r="O554"/>
      <c r="P554"/>
    </row>
    <row r="555" spans="1:17" ht="15">
      <c r="A555"/>
      <c r="B555"/>
      <c r="C555"/>
      <c r="D555"/>
      <c r="E555"/>
      <c r="F555"/>
      <c r="G555"/>
      <c r="H555"/>
      <c r="I555"/>
      <c r="J555"/>
      <c r="K555"/>
      <c r="L555"/>
      <c r="M555"/>
      <c r="N555"/>
      <c r="O555"/>
      <c r="P555"/>
    </row>
    <row r="556" spans="1:17" ht="15">
      <c r="A556"/>
      <c r="B556"/>
      <c r="C556"/>
      <c r="D556"/>
      <c r="E556"/>
      <c r="F556"/>
      <c r="G556"/>
      <c r="H556"/>
      <c r="I556"/>
      <c r="J556"/>
      <c r="K556"/>
      <c r="L556"/>
      <c r="M556"/>
      <c r="N556"/>
      <c r="O556"/>
      <c r="P556"/>
    </row>
    <row r="557" spans="1:17" ht="15">
      <c r="A557"/>
      <c r="B557"/>
      <c r="C557"/>
      <c r="D557"/>
      <c r="E557"/>
      <c r="F557"/>
      <c r="G557"/>
      <c r="H557"/>
      <c r="I557"/>
      <c r="J557"/>
      <c r="K557"/>
      <c r="L557"/>
      <c r="M557"/>
      <c r="N557"/>
      <c r="O557"/>
      <c r="P557"/>
    </row>
    <row r="558" spans="1:17" ht="15">
      <c r="A558"/>
      <c r="B558"/>
      <c r="C558"/>
      <c r="D558"/>
      <c r="E558"/>
      <c r="F558"/>
      <c r="G558"/>
      <c r="H558"/>
      <c r="I558"/>
      <c r="J558"/>
      <c r="K558"/>
      <c r="L558"/>
      <c r="M558"/>
      <c r="N558"/>
      <c r="O558"/>
      <c r="P558"/>
    </row>
    <row r="559" spans="1:17" ht="15">
      <c r="A559"/>
      <c r="B559"/>
      <c r="C559"/>
      <c r="D559"/>
      <c r="E559"/>
      <c r="F559"/>
      <c r="G559"/>
      <c r="H559"/>
      <c r="I559"/>
      <c r="J559"/>
      <c r="K559"/>
      <c r="L559"/>
      <c r="M559"/>
      <c r="N559"/>
      <c r="O559"/>
      <c r="P559"/>
    </row>
  </sheetData>
  <autoFilter ref="A2:Q551" xr:uid="{8C3C8B18-A6B6-4E18-A4C9-E0DB0161B716}">
    <filterColumn colId="16">
      <filters>
        <filter val="TRUE"/>
      </filters>
    </filterColumn>
    <sortState xmlns:xlrd2="http://schemas.microsoft.com/office/spreadsheetml/2017/richdata2" ref="A3:Q3">
      <sortCondition descending="1" ref="Q2:Q551"/>
    </sortState>
  </autoFilter>
  <sortState xmlns:xlrd2="http://schemas.microsoft.com/office/spreadsheetml/2017/richdata2" ref="A3:Q485">
    <sortCondition descending="1" ref="Q3:Q485"/>
  </sortState>
  <mergeCells count="1">
    <mergeCell ref="A1:N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FBE5C-21B7-4CE4-9AE6-3E5C348BF058}">
  <dimension ref="A15"/>
  <sheetViews>
    <sheetView workbookViewId="0">
      <selection activeCell="F20" sqref="F20"/>
    </sheetView>
  </sheetViews>
  <sheetFormatPr defaultRowHeight="15"/>
  <cols>
    <col min="3" max="3" width="8.5703125" customWidth="1"/>
  </cols>
  <sheetData>
    <row r="15" ht="15" customHeight="1"/>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83E6BB-7C61-45C7-B599-2A6DB5197D32}">
  <dimension ref="A1:AD104"/>
  <sheetViews>
    <sheetView zoomScaleNormal="100" workbookViewId="0">
      <selection activeCell="C32" sqref="C32:F41"/>
    </sheetView>
  </sheetViews>
  <sheetFormatPr defaultRowHeight="15"/>
  <cols>
    <col min="1" max="1" width="38.85546875" bestFit="1" customWidth="1"/>
    <col min="2" max="2" width="15" customWidth="1"/>
    <col min="3" max="3" width="13.42578125" bestFit="1" customWidth="1"/>
    <col min="4" max="4" width="17.140625" bestFit="1" customWidth="1"/>
    <col min="5" max="5" width="19.42578125" bestFit="1" customWidth="1"/>
    <col min="6" max="6" width="16.5703125" bestFit="1" customWidth="1"/>
    <col min="17" max="17" width="8.7109375" customWidth="1"/>
    <col min="24" max="24" width="8.7109375" style="23"/>
  </cols>
  <sheetData>
    <row r="1" spans="1:30">
      <c r="A1" t="s">
        <v>67</v>
      </c>
      <c r="B1" t="s">
        <v>68</v>
      </c>
      <c r="C1" t="s">
        <v>13</v>
      </c>
      <c r="D1" t="s">
        <v>57</v>
      </c>
      <c r="E1" t="s">
        <v>15</v>
      </c>
      <c r="F1" t="s">
        <v>16</v>
      </c>
      <c r="Q1" t="s">
        <v>22</v>
      </c>
      <c r="V1" t="s">
        <v>69</v>
      </c>
      <c r="W1" t="s">
        <v>69</v>
      </c>
      <c r="X1" s="23" t="s">
        <v>69</v>
      </c>
      <c r="Y1" t="s">
        <v>70</v>
      </c>
      <c r="Z1" t="s">
        <v>71</v>
      </c>
      <c r="AA1" t="s">
        <v>72</v>
      </c>
      <c r="AB1" t="s">
        <v>73</v>
      </c>
      <c r="AC1" t="s">
        <v>74</v>
      </c>
      <c r="AD1" t="s">
        <v>75</v>
      </c>
    </row>
    <row r="2" spans="1:30">
      <c r="A2" t="s">
        <v>76</v>
      </c>
      <c r="B2">
        <v>1</v>
      </c>
      <c r="C2" s="2">
        <v>35.28</v>
      </c>
      <c r="D2" s="2">
        <v>70.150000000000006</v>
      </c>
      <c r="E2" s="2">
        <v>84.48</v>
      </c>
      <c r="F2" s="2">
        <v>128.47999999999999</v>
      </c>
      <c r="Q2" t="s">
        <v>76</v>
      </c>
      <c r="V2" t="s">
        <v>77</v>
      </c>
      <c r="W2" t="s">
        <v>78</v>
      </c>
      <c r="X2" s="23" t="s">
        <v>77</v>
      </c>
      <c r="Y2" t="s">
        <v>77</v>
      </c>
      <c r="Z2" t="s">
        <v>79</v>
      </c>
      <c r="AA2" t="s">
        <v>80</v>
      </c>
      <c r="AB2" t="s">
        <v>81</v>
      </c>
      <c r="AC2" t="s">
        <v>2</v>
      </c>
      <c r="AD2" t="s">
        <v>82</v>
      </c>
    </row>
    <row r="3" spans="1:30">
      <c r="A3" t="s">
        <v>76</v>
      </c>
      <c r="B3">
        <v>2</v>
      </c>
      <c r="C3" s="2">
        <v>39.5</v>
      </c>
      <c r="D3" s="2">
        <v>78.489999999999995</v>
      </c>
      <c r="E3" s="2">
        <v>91.51</v>
      </c>
      <c r="F3" s="2">
        <v>140.13</v>
      </c>
      <c r="Q3" t="s">
        <v>83</v>
      </c>
      <c r="V3" t="s">
        <v>78</v>
      </c>
      <c r="W3" t="s">
        <v>84</v>
      </c>
      <c r="X3" s="23" t="s">
        <v>78</v>
      </c>
      <c r="Y3" t="s">
        <v>85</v>
      </c>
      <c r="Z3" t="s">
        <v>86</v>
      </c>
      <c r="AB3" t="s">
        <v>87</v>
      </c>
    </row>
    <row r="4" spans="1:30">
      <c r="A4" t="s">
        <v>76</v>
      </c>
      <c r="B4">
        <v>3</v>
      </c>
      <c r="C4" s="2">
        <v>43.84</v>
      </c>
      <c r="D4" s="2">
        <v>87.16</v>
      </c>
      <c r="E4" s="2">
        <v>101.14</v>
      </c>
      <c r="F4" s="2">
        <v>155.07</v>
      </c>
      <c r="Q4" t="s">
        <v>10</v>
      </c>
      <c r="V4" t="s">
        <v>84</v>
      </c>
      <c r="W4" t="s">
        <v>88</v>
      </c>
      <c r="X4" s="23" t="s">
        <v>84</v>
      </c>
      <c r="Y4" t="s">
        <v>89</v>
      </c>
    </row>
    <row r="5" spans="1:30">
      <c r="A5" t="s">
        <v>76</v>
      </c>
      <c r="B5">
        <v>4</v>
      </c>
      <c r="C5" s="2">
        <v>48.34</v>
      </c>
      <c r="D5" s="2">
        <v>96.09</v>
      </c>
      <c r="E5" s="2">
        <v>110.92</v>
      </c>
      <c r="F5" s="2">
        <v>170.24</v>
      </c>
      <c r="Q5" t="s">
        <v>90</v>
      </c>
      <c r="V5" t="s">
        <v>88</v>
      </c>
      <c r="W5" t="s">
        <v>91</v>
      </c>
      <c r="X5" s="23" t="s">
        <v>88</v>
      </c>
      <c r="Y5" t="s">
        <v>92</v>
      </c>
    </row>
    <row r="6" spans="1:30">
      <c r="A6" t="s">
        <v>76</v>
      </c>
      <c r="B6">
        <v>5</v>
      </c>
      <c r="C6" s="2">
        <v>52.79</v>
      </c>
      <c r="D6" s="2">
        <v>104.95</v>
      </c>
      <c r="E6" s="2">
        <v>123.12</v>
      </c>
      <c r="F6" s="2">
        <v>188.31</v>
      </c>
      <c r="Q6" t="s">
        <v>22</v>
      </c>
      <c r="V6" t="s">
        <v>91</v>
      </c>
      <c r="W6" t="s">
        <v>81</v>
      </c>
      <c r="X6" s="23" t="s">
        <v>91</v>
      </c>
      <c r="Y6" t="s">
        <v>93</v>
      </c>
    </row>
    <row r="7" spans="1:30">
      <c r="A7" t="s">
        <v>76</v>
      </c>
      <c r="B7">
        <v>6</v>
      </c>
      <c r="C7" s="2">
        <v>57.05</v>
      </c>
      <c r="D7" s="2">
        <v>113.42</v>
      </c>
      <c r="E7" s="2">
        <v>131.02000000000001</v>
      </c>
      <c r="F7" s="2">
        <v>201.13</v>
      </c>
      <c r="Q7" t="s">
        <v>18</v>
      </c>
      <c r="V7" t="s">
        <v>81</v>
      </c>
      <c r="W7" t="s">
        <v>94</v>
      </c>
      <c r="X7" s="23" t="s">
        <v>81</v>
      </c>
      <c r="Y7" t="s">
        <v>95</v>
      </c>
    </row>
    <row r="8" spans="1:30">
      <c r="A8" t="s">
        <v>76</v>
      </c>
      <c r="B8">
        <v>7</v>
      </c>
      <c r="C8" s="2">
        <v>62.59</v>
      </c>
      <c r="D8" s="2">
        <v>124.49</v>
      </c>
      <c r="E8" s="2">
        <v>143.68</v>
      </c>
      <c r="F8" s="2">
        <v>220.57</v>
      </c>
      <c r="Q8" t="s">
        <v>96</v>
      </c>
      <c r="V8" t="s">
        <v>81</v>
      </c>
      <c r="W8" t="s">
        <v>97</v>
      </c>
      <c r="X8" s="23" t="s">
        <v>94</v>
      </c>
    </row>
    <row r="9" spans="1:30">
      <c r="A9" t="s">
        <v>76</v>
      </c>
      <c r="B9">
        <v>8</v>
      </c>
      <c r="C9" s="2">
        <v>68.58</v>
      </c>
      <c r="D9" s="2">
        <v>136.38</v>
      </c>
      <c r="E9" s="2">
        <v>155.83000000000001</v>
      </c>
      <c r="F9" s="2">
        <v>239.8</v>
      </c>
      <c r="Q9" t="s">
        <v>22</v>
      </c>
      <c r="V9" t="s">
        <v>94</v>
      </c>
      <c r="W9" t="s">
        <v>98</v>
      </c>
      <c r="X9" s="23" t="s">
        <v>97</v>
      </c>
    </row>
    <row r="10" spans="1:30">
      <c r="A10" t="s">
        <v>76</v>
      </c>
      <c r="B10">
        <v>9</v>
      </c>
      <c r="C10" s="2">
        <v>76.66</v>
      </c>
      <c r="D10" s="2">
        <v>152.49</v>
      </c>
      <c r="E10" s="2">
        <v>169.56</v>
      </c>
      <c r="F10" s="2">
        <v>262.62</v>
      </c>
      <c r="Q10" t="s">
        <v>99</v>
      </c>
      <c r="V10" t="s">
        <v>97</v>
      </c>
      <c r="W10" t="s">
        <v>100</v>
      </c>
      <c r="X10" s="23" t="s">
        <v>98</v>
      </c>
    </row>
    <row r="11" spans="1:30">
      <c r="A11" t="s">
        <v>76</v>
      </c>
      <c r="B11">
        <v>10</v>
      </c>
      <c r="C11" s="2">
        <v>85.91</v>
      </c>
      <c r="D11" s="2">
        <v>170.84</v>
      </c>
      <c r="E11" s="2">
        <v>190.03</v>
      </c>
      <c r="F11" s="2">
        <v>294.23</v>
      </c>
      <c r="Q11" t="s">
        <v>22</v>
      </c>
      <c r="V11" t="s">
        <v>98</v>
      </c>
      <c r="W11" t="s">
        <v>101</v>
      </c>
      <c r="X11" s="23" t="s">
        <v>79</v>
      </c>
    </row>
    <row r="12" spans="1:30">
      <c r="A12" t="s">
        <v>83</v>
      </c>
      <c r="B12">
        <v>1</v>
      </c>
      <c r="C12" s="2">
        <v>31.78</v>
      </c>
      <c r="D12" s="2">
        <v>63.28</v>
      </c>
      <c r="E12" s="2">
        <v>74.06</v>
      </c>
      <c r="F12" s="2">
        <v>113.39</v>
      </c>
      <c r="Q12" t="s">
        <v>26</v>
      </c>
      <c r="V12" t="s">
        <v>79</v>
      </c>
      <c r="W12" t="s">
        <v>102</v>
      </c>
      <c r="X12" s="23" t="s">
        <v>100</v>
      </c>
    </row>
    <row r="13" spans="1:30">
      <c r="A13" t="s">
        <v>83</v>
      </c>
      <c r="B13">
        <v>2</v>
      </c>
      <c r="C13" s="2">
        <v>35.409999999999997</v>
      </c>
      <c r="D13" s="2">
        <v>70.53</v>
      </c>
      <c r="E13" s="2">
        <v>80.63</v>
      </c>
      <c r="F13" s="2">
        <v>124.11</v>
      </c>
      <c r="Q13" t="s">
        <v>22</v>
      </c>
      <c r="V13" t="s">
        <v>100</v>
      </c>
      <c r="W13" t="s">
        <v>103</v>
      </c>
      <c r="X13" s="23" t="s">
        <v>101</v>
      </c>
    </row>
    <row r="14" spans="1:30">
      <c r="A14" t="s">
        <v>83</v>
      </c>
      <c r="B14">
        <v>3</v>
      </c>
      <c r="C14" s="2">
        <v>39.26</v>
      </c>
      <c r="D14" s="2">
        <v>78.099999999999994</v>
      </c>
      <c r="E14" s="2">
        <v>89.11</v>
      </c>
      <c r="F14" s="2">
        <v>137.19999999999999</v>
      </c>
      <c r="Q14" t="s">
        <v>104</v>
      </c>
      <c r="V14" t="s">
        <v>101</v>
      </c>
      <c r="W14" t="s">
        <v>105</v>
      </c>
      <c r="X14" s="23" t="s">
        <v>102</v>
      </c>
    </row>
    <row r="15" spans="1:30">
      <c r="A15" t="s">
        <v>83</v>
      </c>
      <c r="B15">
        <v>4</v>
      </c>
      <c r="C15" s="2">
        <v>43.2</v>
      </c>
      <c r="D15" s="2">
        <v>86.01</v>
      </c>
      <c r="E15" s="2">
        <v>97.64</v>
      </c>
      <c r="F15" s="2">
        <v>150.55000000000001</v>
      </c>
      <c r="Q15" t="s">
        <v>106</v>
      </c>
      <c r="V15" t="s">
        <v>102</v>
      </c>
      <c r="W15" t="s">
        <v>107</v>
      </c>
      <c r="X15" s="23" t="s">
        <v>103</v>
      </c>
    </row>
    <row r="16" spans="1:30">
      <c r="A16" t="s">
        <v>83</v>
      </c>
      <c r="B16">
        <v>5</v>
      </c>
      <c r="C16" s="2">
        <v>47.17</v>
      </c>
      <c r="D16" s="2">
        <v>93.92</v>
      </c>
      <c r="E16" s="2">
        <v>107.78</v>
      </c>
      <c r="F16" s="2">
        <v>165.78</v>
      </c>
      <c r="Q16" t="s">
        <v>29</v>
      </c>
      <c r="V16" t="s">
        <v>103</v>
      </c>
      <c r="W16" t="s">
        <v>108</v>
      </c>
      <c r="X16" s="23" t="s">
        <v>105</v>
      </c>
    </row>
    <row r="17" spans="1:24">
      <c r="A17" t="s">
        <v>83</v>
      </c>
      <c r="B17">
        <v>6</v>
      </c>
      <c r="C17" s="2">
        <v>50.91</v>
      </c>
      <c r="D17" s="2">
        <v>101.37</v>
      </c>
      <c r="E17" s="2">
        <v>115.09</v>
      </c>
      <c r="F17" s="2">
        <v>177.44</v>
      </c>
      <c r="Q17" t="s">
        <v>22</v>
      </c>
      <c r="V17" t="s">
        <v>105</v>
      </c>
      <c r="W17" t="s">
        <v>109</v>
      </c>
      <c r="X17" s="23" t="s">
        <v>107</v>
      </c>
    </row>
    <row r="18" spans="1:24">
      <c r="A18" t="s">
        <v>83</v>
      </c>
      <c r="B18">
        <v>7</v>
      </c>
      <c r="C18" s="2">
        <v>55.8</v>
      </c>
      <c r="D18" s="2">
        <v>111.12</v>
      </c>
      <c r="E18" s="2">
        <v>126.06</v>
      </c>
      <c r="F18" s="2">
        <v>194.41</v>
      </c>
      <c r="Q18" t="s">
        <v>34</v>
      </c>
      <c r="V18" t="s">
        <v>107</v>
      </c>
      <c r="W18" t="s">
        <v>110</v>
      </c>
      <c r="X18" s="23" t="s">
        <v>108</v>
      </c>
    </row>
    <row r="19" spans="1:24">
      <c r="A19" t="s">
        <v>83</v>
      </c>
      <c r="B19">
        <v>8</v>
      </c>
      <c r="C19" s="2">
        <v>61.06</v>
      </c>
      <c r="D19" s="2">
        <v>121.63</v>
      </c>
      <c r="E19" s="2">
        <v>137</v>
      </c>
      <c r="F19" s="2">
        <v>211.67</v>
      </c>
      <c r="Q19" t="s">
        <v>22</v>
      </c>
      <c r="V19" t="s">
        <v>108</v>
      </c>
      <c r="W19" t="s">
        <v>111</v>
      </c>
      <c r="X19" s="23" t="s">
        <v>109</v>
      </c>
    </row>
    <row r="20" spans="1:24">
      <c r="A20" t="s">
        <v>83</v>
      </c>
      <c r="B20">
        <v>9</v>
      </c>
      <c r="C20" s="2">
        <v>68.099999999999994</v>
      </c>
      <c r="D20" s="2">
        <v>135.69999999999999</v>
      </c>
      <c r="E20" s="2">
        <v>149.97999999999999</v>
      </c>
      <c r="F20" s="2">
        <v>232.76</v>
      </c>
      <c r="Q20" t="s">
        <v>49</v>
      </c>
      <c r="V20" t="s">
        <v>109</v>
      </c>
      <c r="W20" t="s">
        <v>112</v>
      </c>
      <c r="X20" s="23" t="s">
        <v>110</v>
      </c>
    </row>
    <row r="21" spans="1:24">
      <c r="A21" t="s">
        <v>83</v>
      </c>
      <c r="B21">
        <v>10</v>
      </c>
      <c r="C21" s="2">
        <v>76.23</v>
      </c>
      <c r="D21" s="2">
        <v>151.82</v>
      </c>
      <c r="E21" s="2">
        <v>167.84</v>
      </c>
      <c r="F21" s="2">
        <v>260.41000000000003</v>
      </c>
      <c r="Q21" t="s">
        <v>52</v>
      </c>
      <c r="V21" t="s">
        <v>110</v>
      </c>
      <c r="W21" t="s">
        <v>113</v>
      </c>
      <c r="X21" s="23" t="s">
        <v>111</v>
      </c>
    </row>
    <row r="22" spans="1:24">
      <c r="A22" t="s">
        <v>10</v>
      </c>
      <c r="B22">
        <v>1</v>
      </c>
      <c r="C22" s="2">
        <v>32</v>
      </c>
      <c r="D22" s="2">
        <v>63.72</v>
      </c>
      <c r="E22" s="2">
        <v>68.09</v>
      </c>
      <c r="F22" s="2">
        <v>106.51</v>
      </c>
      <c r="Q22" t="s">
        <v>22</v>
      </c>
      <c r="V22" t="s">
        <v>111</v>
      </c>
      <c r="W22" t="s">
        <v>114</v>
      </c>
      <c r="X22" s="23" t="s">
        <v>80</v>
      </c>
    </row>
    <row r="23" spans="1:24">
      <c r="A23" t="s">
        <v>10</v>
      </c>
      <c r="B23">
        <v>2</v>
      </c>
      <c r="C23" s="2">
        <v>35.549999999999997</v>
      </c>
      <c r="D23" s="2">
        <v>70.83</v>
      </c>
      <c r="E23" s="2">
        <v>75.84</v>
      </c>
      <c r="F23" s="2">
        <v>118.58</v>
      </c>
      <c r="Q23" t="s">
        <v>55</v>
      </c>
      <c r="V23" t="s">
        <v>80</v>
      </c>
      <c r="W23" t="s">
        <v>115</v>
      </c>
      <c r="X23" s="23" t="s">
        <v>112</v>
      </c>
    </row>
    <row r="24" spans="1:24">
      <c r="A24" t="s">
        <v>10</v>
      </c>
      <c r="B24">
        <v>3</v>
      </c>
      <c r="C24" s="2">
        <v>39.409999999999997</v>
      </c>
      <c r="D24" s="2">
        <v>78.39</v>
      </c>
      <c r="E24" s="2">
        <v>84.13</v>
      </c>
      <c r="F24" s="2">
        <v>131.4</v>
      </c>
      <c r="Q24" t="s">
        <v>22</v>
      </c>
      <c r="V24" t="s">
        <v>112</v>
      </c>
      <c r="W24" t="s">
        <v>116</v>
      </c>
      <c r="X24" s="23" t="s">
        <v>113</v>
      </c>
    </row>
    <row r="25" spans="1:24">
      <c r="A25" t="s">
        <v>10</v>
      </c>
      <c r="B25">
        <v>4</v>
      </c>
      <c r="C25" s="2">
        <v>43.33</v>
      </c>
      <c r="D25" s="2">
        <v>86.29</v>
      </c>
      <c r="E25" s="2">
        <v>92.32</v>
      </c>
      <c r="F25" s="2">
        <v>144.34</v>
      </c>
      <c r="Q25" t="s">
        <v>117</v>
      </c>
      <c r="V25" t="s">
        <v>113</v>
      </c>
      <c r="W25" t="s">
        <v>87</v>
      </c>
      <c r="X25" s="23" t="s">
        <v>114</v>
      </c>
    </row>
    <row r="26" spans="1:24">
      <c r="A26" t="s">
        <v>10</v>
      </c>
      <c r="B26">
        <v>5</v>
      </c>
      <c r="C26" s="2">
        <v>47.34</v>
      </c>
      <c r="D26" s="2">
        <v>94.27</v>
      </c>
      <c r="E26" s="2">
        <v>100.61</v>
      </c>
      <c r="F26" s="2">
        <v>157.41</v>
      </c>
      <c r="Q26" t="s">
        <v>62</v>
      </c>
      <c r="V26" t="s">
        <v>114</v>
      </c>
      <c r="W26" t="s">
        <v>118</v>
      </c>
      <c r="X26" s="23" t="s">
        <v>115</v>
      </c>
    </row>
    <row r="27" spans="1:24">
      <c r="A27" t="s">
        <v>10</v>
      </c>
      <c r="B27">
        <v>6</v>
      </c>
      <c r="C27" s="2">
        <v>51.06</v>
      </c>
      <c r="D27" s="2">
        <v>101.65</v>
      </c>
      <c r="E27" s="2">
        <v>108.53</v>
      </c>
      <c r="F27" s="2">
        <v>169.8</v>
      </c>
      <c r="Q27" t="s">
        <v>22</v>
      </c>
      <c r="V27" t="s">
        <v>115</v>
      </c>
      <c r="W27" t="s">
        <v>119</v>
      </c>
      <c r="X27" s="23" t="s">
        <v>116</v>
      </c>
    </row>
    <row r="28" spans="1:24">
      <c r="A28" t="s">
        <v>10</v>
      </c>
      <c r="B28">
        <v>7</v>
      </c>
      <c r="C28" s="2">
        <v>55.95</v>
      </c>
      <c r="D28" s="2">
        <v>111.41</v>
      </c>
      <c r="E28" s="2">
        <v>118.86</v>
      </c>
      <c r="F28" s="2">
        <v>186</v>
      </c>
      <c r="Q28" t="s">
        <v>120</v>
      </c>
      <c r="V28" t="s">
        <v>116</v>
      </c>
      <c r="W28" t="s">
        <v>121</v>
      </c>
      <c r="X28" s="23" t="s">
        <v>87</v>
      </c>
    </row>
    <row r="29" spans="1:24">
      <c r="A29" t="s">
        <v>10</v>
      </c>
      <c r="B29">
        <v>8</v>
      </c>
      <c r="C29" s="2">
        <v>61.19</v>
      </c>
      <c r="D29" s="2">
        <v>121.89</v>
      </c>
      <c r="E29" s="2">
        <v>130.07</v>
      </c>
      <c r="F29" s="2">
        <v>203.54</v>
      </c>
      <c r="Q29" t="s">
        <v>65</v>
      </c>
      <c r="V29" t="s">
        <v>87</v>
      </c>
      <c r="W29" t="s">
        <v>122</v>
      </c>
      <c r="X29" s="23" t="s">
        <v>118</v>
      </c>
    </row>
    <row r="30" spans="1:24">
      <c r="A30" t="s">
        <v>10</v>
      </c>
      <c r="B30">
        <v>9</v>
      </c>
      <c r="C30" s="2">
        <v>68.19</v>
      </c>
      <c r="D30" s="2">
        <v>135.87</v>
      </c>
      <c r="E30" s="2">
        <v>145.13999999999999</v>
      </c>
      <c r="F30" s="2">
        <v>227.09</v>
      </c>
      <c r="Q30" t="s">
        <v>123</v>
      </c>
      <c r="V30" t="s">
        <v>87</v>
      </c>
      <c r="W30" t="s">
        <v>124</v>
      </c>
      <c r="X30" s="23" t="s">
        <v>119</v>
      </c>
    </row>
    <row r="31" spans="1:24">
      <c r="A31" t="s">
        <v>10</v>
      </c>
      <c r="B31">
        <v>10</v>
      </c>
      <c r="C31" s="2">
        <v>76.3</v>
      </c>
      <c r="D31" s="2">
        <v>151.97999999999999</v>
      </c>
      <c r="E31" s="2">
        <v>162.35</v>
      </c>
      <c r="F31" s="2">
        <v>254</v>
      </c>
      <c r="Q31" t="s">
        <v>125</v>
      </c>
      <c r="V31" t="s">
        <v>118</v>
      </c>
      <c r="W31" t="s">
        <v>126</v>
      </c>
      <c r="X31" s="23" t="s">
        <v>121</v>
      </c>
    </row>
    <row r="32" spans="1:24">
      <c r="A32" t="s">
        <v>90</v>
      </c>
      <c r="B32">
        <v>1</v>
      </c>
      <c r="C32" s="2">
        <v>27.24</v>
      </c>
      <c r="D32" s="2">
        <v>54.2</v>
      </c>
      <c r="E32" s="2">
        <v>60.13</v>
      </c>
      <c r="F32" s="2">
        <v>93.2</v>
      </c>
      <c r="V32" t="s">
        <v>119</v>
      </c>
      <c r="W32" t="s">
        <v>127</v>
      </c>
      <c r="X32" s="23" t="s">
        <v>92</v>
      </c>
    </row>
    <row r="33" spans="1:24">
      <c r="A33" t="s">
        <v>90</v>
      </c>
      <c r="B33">
        <v>2</v>
      </c>
      <c r="C33" s="2">
        <v>30.12</v>
      </c>
      <c r="D33" s="2">
        <v>59.93</v>
      </c>
      <c r="E33" s="2">
        <v>66.599999999999994</v>
      </c>
      <c r="F33" s="2">
        <v>103.17</v>
      </c>
      <c r="V33" t="s">
        <v>121</v>
      </c>
      <c r="W33" t="s">
        <v>128</v>
      </c>
      <c r="X33" s="23" t="s">
        <v>122</v>
      </c>
    </row>
    <row r="34" spans="1:24">
      <c r="A34" t="s">
        <v>90</v>
      </c>
      <c r="B34">
        <v>3</v>
      </c>
      <c r="C34" s="2">
        <v>33.159999999999997</v>
      </c>
      <c r="D34" s="2">
        <v>66</v>
      </c>
      <c r="E34" s="2">
        <v>73.47</v>
      </c>
      <c r="F34" s="2">
        <v>113.78</v>
      </c>
      <c r="V34" t="s">
        <v>92</v>
      </c>
      <c r="W34" t="s">
        <v>129</v>
      </c>
      <c r="X34" s="23" t="s">
        <v>85</v>
      </c>
    </row>
    <row r="35" spans="1:24">
      <c r="A35" t="s">
        <v>90</v>
      </c>
      <c r="B35">
        <v>4</v>
      </c>
      <c r="C35" s="2">
        <v>36.51</v>
      </c>
      <c r="D35" s="2">
        <v>72.63</v>
      </c>
      <c r="E35" s="2">
        <v>80.67</v>
      </c>
      <c r="F35" s="2">
        <v>124.97</v>
      </c>
      <c r="V35" t="s">
        <v>122</v>
      </c>
      <c r="W35" t="s">
        <v>130</v>
      </c>
      <c r="X35" s="23" t="s">
        <v>124</v>
      </c>
    </row>
    <row r="36" spans="1:24">
      <c r="A36" t="s">
        <v>90</v>
      </c>
      <c r="B36">
        <v>5</v>
      </c>
      <c r="C36" s="2">
        <v>39.89</v>
      </c>
      <c r="D36" s="2">
        <v>79.38</v>
      </c>
      <c r="E36" s="2">
        <v>87.93</v>
      </c>
      <c r="F36" s="2">
        <v>136.31</v>
      </c>
      <c r="V36" t="s">
        <v>85</v>
      </c>
      <c r="W36" t="s">
        <v>131</v>
      </c>
      <c r="X36" s="23" t="s">
        <v>126</v>
      </c>
    </row>
    <row r="37" spans="1:24">
      <c r="A37" t="s">
        <v>90</v>
      </c>
      <c r="B37">
        <v>6</v>
      </c>
      <c r="C37" s="2">
        <v>42.93</v>
      </c>
      <c r="D37" s="2">
        <v>85.43</v>
      </c>
      <c r="E37" s="2">
        <v>94.62</v>
      </c>
      <c r="F37" s="2">
        <v>146.71</v>
      </c>
      <c r="V37" t="s">
        <v>124</v>
      </c>
      <c r="W37" t="s">
        <v>132</v>
      </c>
      <c r="X37" s="23" t="s">
        <v>127</v>
      </c>
    </row>
    <row r="38" spans="1:24">
      <c r="A38" t="s">
        <v>90</v>
      </c>
      <c r="B38">
        <v>7</v>
      </c>
      <c r="C38" s="2">
        <v>47</v>
      </c>
      <c r="D38" s="2">
        <v>93.57</v>
      </c>
      <c r="E38" s="2">
        <v>103.5</v>
      </c>
      <c r="F38" s="2">
        <v>160.53</v>
      </c>
      <c r="V38" t="s">
        <v>126</v>
      </c>
      <c r="W38" t="s">
        <v>2</v>
      </c>
      <c r="X38" s="23" t="s">
        <v>128</v>
      </c>
    </row>
    <row r="39" spans="1:24">
      <c r="A39" t="s">
        <v>90</v>
      </c>
      <c r="B39">
        <v>8</v>
      </c>
      <c r="C39" s="2">
        <v>51.29</v>
      </c>
      <c r="D39" s="2">
        <v>102.07</v>
      </c>
      <c r="E39" s="2">
        <v>112.96</v>
      </c>
      <c r="F39" s="2">
        <v>175.17</v>
      </c>
      <c r="V39" t="s">
        <v>127</v>
      </c>
      <c r="W39" t="s">
        <v>82</v>
      </c>
      <c r="X39" s="23" t="s">
        <v>93</v>
      </c>
    </row>
    <row r="40" spans="1:24">
      <c r="A40" t="s">
        <v>90</v>
      </c>
      <c r="B40">
        <v>9</v>
      </c>
      <c r="C40" s="2">
        <v>56.98</v>
      </c>
      <c r="D40" s="2">
        <v>113.45</v>
      </c>
      <c r="E40" s="2">
        <v>125.64</v>
      </c>
      <c r="F40" s="2">
        <v>194.8</v>
      </c>
      <c r="V40" t="s">
        <v>128</v>
      </c>
      <c r="W40" t="s">
        <v>133</v>
      </c>
      <c r="X40" s="23" t="s">
        <v>129</v>
      </c>
    </row>
    <row r="41" spans="1:24">
      <c r="A41" t="s">
        <v>90</v>
      </c>
      <c r="B41">
        <v>10</v>
      </c>
      <c r="C41" s="2">
        <v>63.64</v>
      </c>
      <c r="D41" s="2">
        <v>126.61</v>
      </c>
      <c r="E41" s="2">
        <v>140.28</v>
      </c>
      <c r="F41" s="2">
        <v>217.48</v>
      </c>
      <c r="V41" t="s">
        <v>93</v>
      </c>
      <c r="W41" t="s">
        <v>134</v>
      </c>
      <c r="X41" s="23" t="s">
        <v>130</v>
      </c>
    </row>
    <row r="42" spans="1:24">
      <c r="V42" t="s">
        <v>129</v>
      </c>
      <c r="W42" t="s">
        <v>135</v>
      </c>
      <c r="X42" s="23" t="s">
        <v>131</v>
      </c>
    </row>
    <row r="43" spans="1:24">
      <c r="A43" s="137" t="s">
        <v>136</v>
      </c>
      <c r="B43" s="137"/>
      <c r="C43" s="137"/>
      <c r="D43" s="137"/>
      <c r="E43" s="137"/>
      <c r="F43" s="137"/>
      <c r="V43" t="s">
        <v>130</v>
      </c>
      <c r="W43" t="s">
        <v>137</v>
      </c>
      <c r="X43" s="23" t="s">
        <v>89</v>
      </c>
    </row>
    <row r="44" spans="1:24">
      <c r="A44" t="s">
        <v>67</v>
      </c>
      <c r="B44" t="s">
        <v>138</v>
      </c>
      <c r="C44" t="s">
        <v>13</v>
      </c>
      <c r="D44" t="s">
        <v>57</v>
      </c>
      <c r="E44" t="s">
        <v>15</v>
      </c>
      <c r="F44" t="s">
        <v>16</v>
      </c>
      <c r="V44" t="s">
        <v>131</v>
      </c>
      <c r="X44" s="23" t="s">
        <v>132</v>
      </c>
    </row>
    <row r="45" spans="1:24">
      <c r="A45" t="s">
        <v>18</v>
      </c>
      <c r="B45" t="s">
        <v>91</v>
      </c>
      <c r="C45" s="2">
        <v>9.08</v>
      </c>
      <c r="D45" s="2">
        <v>18.21</v>
      </c>
      <c r="E45" s="2">
        <v>15.41</v>
      </c>
      <c r="F45" s="2">
        <v>25.41</v>
      </c>
      <c r="V45" t="s">
        <v>89</v>
      </c>
      <c r="X45" s="23" t="s">
        <v>2</v>
      </c>
    </row>
    <row r="46" spans="1:24">
      <c r="A46" t="s">
        <v>18</v>
      </c>
      <c r="B46" t="s">
        <v>94</v>
      </c>
      <c r="C46" s="2">
        <v>9.08</v>
      </c>
      <c r="D46" s="2">
        <v>18.21</v>
      </c>
      <c r="E46" s="2">
        <v>15.41</v>
      </c>
      <c r="F46" s="2">
        <v>25.41</v>
      </c>
      <c r="V46" t="s">
        <v>132</v>
      </c>
      <c r="X46" s="23" t="s">
        <v>82</v>
      </c>
    </row>
    <row r="47" spans="1:24">
      <c r="A47" t="s">
        <v>18</v>
      </c>
      <c r="B47" t="s">
        <v>101</v>
      </c>
      <c r="C47" s="2">
        <v>9.08</v>
      </c>
      <c r="D47" s="2">
        <v>18.21</v>
      </c>
      <c r="E47" s="2">
        <v>15.41</v>
      </c>
      <c r="F47" s="2">
        <v>25.41</v>
      </c>
      <c r="V47" t="s">
        <v>2</v>
      </c>
      <c r="X47" s="23" t="s">
        <v>133</v>
      </c>
    </row>
    <row r="48" spans="1:24">
      <c r="A48" t="s">
        <v>18</v>
      </c>
      <c r="B48" t="s">
        <v>122</v>
      </c>
      <c r="C48" s="2">
        <v>9.08</v>
      </c>
      <c r="D48" s="2">
        <v>18.21</v>
      </c>
      <c r="E48" s="2">
        <v>15.41</v>
      </c>
      <c r="F48" s="2">
        <v>25.41</v>
      </c>
      <c r="V48" t="s">
        <v>2</v>
      </c>
      <c r="X48" s="23" t="s">
        <v>95</v>
      </c>
    </row>
    <row r="49" spans="1:24">
      <c r="A49" t="s">
        <v>18</v>
      </c>
      <c r="B49" t="s">
        <v>124</v>
      </c>
      <c r="C49" s="2">
        <v>9.08</v>
      </c>
      <c r="D49" s="2">
        <v>18.21</v>
      </c>
      <c r="E49" s="2">
        <v>15.41</v>
      </c>
      <c r="F49" s="2">
        <v>25.41</v>
      </c>
      <c r="V49" t="s">
        <v>82</v>
      </c>
      <c r="X49" s="23" t="s">
        <v>86</v>
      </c>
    </row>
    <row r="50" spans="1:24">
      <c r="A50" t="s">
        <v>18</v>
      </c>
      <c r="B50" t="s">
        <v>139</v>
      </c>
      <c r="C50" s="2">
        <v>8.19</v>
      </c>
      <c r="D50" s="2">
        <v>16.399999999999999</v>
      </c>
      <c r="E50" s="2">
        <v>13.88</v>
      </c>
      <c r="F50" s="2">
        <v>22.89</v>
      </c>
      <c r="V50" t="s">
        <v>82</v>
      </c>
      <c r="X50" s="23" t="s">
        <v>134</v>
      </c>
    </row>
    <row r="51" spans="1:24">
      <c r="A51" t="s">
        <v>96</v>
      </c>
      <c r="B51" t="s">
        <v>91</v>
      </c>
      <c r="C51" s="2">
        <v>11.22</v>
      </c>
      <c r="D51" s="2">
        <v>22.49</v>
      </c>
      <c r="E51" s="2">
        <v>19.05</v>
      </c>
      <c r="F51" s="2">
        <v>31.4</v>
      </c>
      <c r="V51" t="s">
        <v>133</v>
      </c>
      <c r="X51" s="23" t="s">
        <v>135</v>
      </c>
    </row>
    <row r="52" spans="1:24">
      <c r="A52" t="s">
        <v>96</v>
      </c>
      <c r="B52" t="s">
        <v>94</v>
      </c>
      <c r="C52" s="2">
        <v>11.22</v>
      </c>
      <c r="D52" s="2">
        <v>22.49</v>
      </c>
      <c r="E52" s="2">
        <v>19.05</v>
      </c>
      <c r="F52" s="2">
        <v>31.4</v>
      </c>
      <c r="V52" t="s">
        <v>95</v>
      </c>
      <c r="X52" s="23" t="s">
        <v>137</v>
      </c>
    </row>
    <row r="53" spans="1:24">
      <c r="A53" t="s">
        <v>96</v>
      </c>
      <c r="B53" t="s">
        <v>101</v>
      </c>
      <c r="C53" s="2">
        <v>11.22</v>
      </c>
      <c r="D53" s="2">
        <v>22.49</v>
      </c>
      <c r="E53" s="2">
        <v>19.05</v>
      </c>
      <c r="F53" s="2">
        <v>31.4</v>
      </c>
      <c r="V53" t="s">
        <v>86</v>
      </c>
    </row>
    <row r="54" spans="1:24">
      <c r="A54" t="s">
        <v>96</v>
      </c>
      <c r="B54" t="s">
        <v>122</v>
      </c>
      <c r="C54" s="2">
        <v>11.22</v>
      </c>
      <c r="D54" s="2">
        <v>22.49</v>
      </c>
      <c r="E54" s="2">
        <v>19.05</v>
      </c>
      <c r="F54" s="2">
        <v>31.4</v>
      </c>
      <c r="V54" t="s">
        <v>134</v>
      </c>
    </row>
    <row r="55" spans="1:24">
      <c r="A55" t="s">
        <v>96</v>
      </c>
      <c r="B55" t="s">
        <v>124</v>
      </c>
      <c r="C55" s="2">
        <v>11.22</v>
      </c>
      <c r="D55" s="2">
        <v>22.49</v>
      </c>
      <c r="E55" s="2">
        <v>19.05</v>
      </c>
      <c r="F55" s="2">
        <v>31.4</v>
      </c>
      <c r="V55" t="s">
        <v>135</v>
      </c>
    </row>
    <row r="56" spans="1:24">
      <c r="A56" t="s">
        <v>96</v>
      </c>
      <c r="B56" t="s">
        <v>139</v>
      </c>
      <c r="C56" s="2">
        <v>10.15</v>
      </c>
      <c r="D56" s="2">
        <v>20.350000000000001</v>
      </c>
      <c r="E56" s="2">
        <v>17.239999999999998</v>
      </c>
      <c r="F56" s="2">
        <v>28.42</v>
      </c>
      <c r="V56" t="s">
        <v>137</v>
      </c>
    </row>
    <row r="58" spans="1:24">
      <c r="A58" s="137" t="s">
        <v>140</v>
      </c>
      <c r="B58" s="137"/>
      <c r="C58" s="137"/>
      <c r="D58" s="137"/>
      <c r="E58" s="137"/>
      <c r="F58" s="137"/>
    </row>
    <row r="59" spans="1:24">
      <c r="A59" t="s">
        <v>67</v>
      </c>
      <c r="B59" t="s">
        <v>68</v>
      </c>
      <c r="C59" t="s">
        <v>141</v>
      </c>
    </row>
    <row r="60" spans="1:24">
      <c r="A60" t="s">
        <v>99</v>
      </c>
      <c r="B60">
        <v>1</v>
      </c>
      <c r="C60" s="2">
        <v>0.46300000000000002</v>
      </c>
    </row>
    <row r="61" spans="1:24">
      <c r="A61" t="s">
        <v>99</v>
      </c>
      <c r="B61">
        <v>2</v>
      </c>
      <c r="C61" s="2">
        <v>0.53900000000000003</v>
      </c>
    </row>
    <row r="62" spans="1:24">
      <c r="A62" t="s">
        <v>99</v>
      </c>
      <c r="B62">
        <v>3</v>
      </c>
      <c r="C62" s="2">
        <v>0.62</v>
      </c>
    </row>
    <row r="64" spans="1:24">
      <c r="A64" s="137" t="s">
        <v>142</v>
      </c>
      <c r="B64" s="137"/>
      <c r="C64" s="137"/>
      <c r="D64" s="137"/>
      <c r="E64" s="137"/>
      <c r="F64" s="137"/>
    </row>
    <row r="65" spans="1:12">
      <c r="A65" t="s">
        <v>67</v>
      </c>
      <c r="B65" t="s">
        <v>68</v>
      </c>
      <c r="C65" t="s">
        <v>141</v>
      </c>
    </row>
    <row r="66" spans="1:12">
      <c r="A66" t="s">
        <v>26</v>
      </c>
      <c r="B66">
        <v>1</v>
      </c>
      <c r="C66" s="2">
        <v>0.33200000000000002</v>
      </c>
    </row>
    <row r="67" spans="1:12">
      <c r="A67" t="s">
        <v>26</v>
      </c>
      <c r="B67">
        <v>2</v>
      </c>
      <c r="C67" s="2">
        <v>0.38700000000000001</v>
      </c>
    </row>
    <row r="68" spans="1:12">
      <c r="A68" t="s">
        <v>26</v>
      </c>
      <c r="B68">
        <v>3</v>
      </c>
      <c r="C68" s="2">
        <v>0.46800000000000003</v>
      </c>
    </row>
    <row r="70" spans="1:12">
      <c r="A70" s="137" t="s">
        <v>143</v>
      </c>
      <c r="B70" s="137"/>
      <c r="C70" s="137"/>
      <c r="D70" s="137"/>
      <c r="E70" s="137"/>
      <c r="F70" s="137"/>
    </row>
    <row r="71" spans="1:12">
      <c r="A71" t="s">
        <v>67</v>
      </c>
      <c r="B71" t="s">
        <v>13</v>
      </c>
      <c r="C71" t="s">
        <v>57</v>
      </c>
      <c r="D71" t="s">
        <v>15</v>
      </c>
      <c r="E71" t="s">
        <v>16</v>
      </c>
    </row>
    <row r="72" spans="1:12">
      <c r="A72" t="s">
        <v>49</v>
      </c>
      <c r="B72" s="2">
        <v>7.32</v>
      </c>
      <c r="C72" s="2">
        <v>14.32</v>
      </c>
      <c r="D72" s="2">
        <v>16.559999999999999</v>
      </c>
      <c r="E72" s="2">
        <v>20.239999999999998</v>
      </c>
    </row>
    <row r="73" spans="1:12">
      <c r="A73" t="s">
        <v>52</v>
      </c>
      <c r="B73" s="2">
        <v>13.34</v>
      </c>
      <c r="C73" s="2">
        <v>26.36</v>
      </c>
      <c r="D73" s="2">
        <v>30.74</v>
      </c>
      <c r="E73" s="2">
        <v>37.520000000000003</v>
      </c>
      <c r="I73" s="2"/>
      <c r="J73" s="2"/>
      <c r="K73" s="2"/>
      <c r="L73" s="2"/>
    </row>
    <row r="74" spans="1:12">
      <c r="H74" s="2"/>
      <c r="I74" s="2"/>
      <c r="J74" s="2"/>
      <c r="K74" s="2"/>
      <c r="L74" s="2"/>
    </row>
    <row r="75" spans="1:12">
      <c r="A75" s="137" t="s">
        <v>144</v>
      </c>
      <c r="B75" s="137"/>
      <c r="C75" s="137"/>
      <c r="D75" s="137"/>
      <c r="E75" s="137"/>
      <c r="F75" s="137"/>
      <c r="H75" s="2"/>
    </row>
    <row r="76" spans="1:12">
      <c r="A76" t="s">
        <v>67</v>
      </c>
      <c r="B76" t="s">
        <v>13</v>
      </c>
      <c r="C76" t="s">
        <v>57</v>
      </c>
      <c r="D76" t="s">
        <v>15</v>
      </c>
      <c r="E76" t="s">
        <v>16</v>
      </c>
      <c r="H76" s="2"/>
    </row>
    <row r="77" spans="1:12">
      <c r="A77" t="s">
        <v>49</v>
      </c>
      <c r="B77" s="2">
        <v>14.34</v>
      </c>
      <c r="C77" s="2">
        <v>29.57</v>
      </c>
      <c r="D77" s="2">
        <v>22.39</v>
      </c>
      <c r="E77" s="2">
        <v>37.64</v>
      </c>
      <c r="H77" s="2"/>
    </row>
    <row r="78" spans="1:12">
      <c r="A78" t="s">
        <v>52</v>
      </c>
      <c r="B78" s="2">
        <v>28.67</v>
      </c>
      <c r="C78" s="2">
        <v>59.17</v>
      </c>
      <c r="D78" s="2">
        <v>44.78</v>
      </c>
      <c r="E78" s="2">
        <v>75.28</v>
      </c>
    </row>
    <row r="80" spans="1:12">
      <c r="A80" s="137" t="s">
        <v>145</v>
      </c>
      <c r="B80" s="137"/>
      <c r="C80" s="137"/>
      <c r="D80" s="137"/>
      <c r="E80" s="137"/>
      <c r="F80" s="137"/>
    </row>
    <row r="81" spans="1:10">
      <c r="A81" t="s">
        <v>56</v>
      </c>
      <c r="B81" t="s">
        <v>13</v>
      </c>
      <c r="C81" t="s">
        <v>57</v>
      </c>
      <c r="D81" t="s">
        <v>58</v>
      </c>
      <c r="E81" t="s">
        <v>16</v>
      </c>
    </row>
    <row r="82" spans="1:10">
      <c r="A82" t="s">
        <v>59</v>
      </c>
      <c r="B82" s="2">
        <v>0.5</v>
      </c>
      <c r="C82" s="2">
        <v>0.99</v>
      </c>
      <c r="D82" s="2">
        <v>0.83</v>
      </c>
      <c r="E82" s="2">
        <v>1.32</v>
      </c>
      <c r="G82" s="2"/>
      <c r="H82" s="2"/>
      <c r="I82" s="2"/>
      <c r="J82" s="2"/>
    </row>
    <row r="83" spans="1:10">
      <c r="A83" t="s">
        <v>60</v>
      </c>
      <c r="B83" s="2">
        <v>0.56000000000000005</v>
      </c>
      <c r="C83" s="2">
        <v>1.1100000000000001</v>
      </c>
      <c r="D83" s="2">
        <v>0.89</v>
      </c>
      <c r="E83" s="2">
        <v>1.44</v>
      </c>
      <c r="G83" s="2"/>
      <c r="H83" s="2"/>
      <c r="I83" s="2"/>
      <c r="J83" s="2"/>
    </row>
    <row r="84" spans="1:10">
      <c r="A84" t="s">
        <v>37</v>
      </c>
      <c r="B84" s="2">
        <v>0.65</v>
      </c>
      <c r="C84" s="2">
        <v>1.3</v>
      </c>
      <c r="D84" s="2">
        <v>0.98</v>
      </c>
      <c r="E84" s="2">
        <v>1.63</v>
      </c>
      <c r="G84" s="2"/>
      <c r="H84" s="2"/>
      <c r="I84" s="2"/>
      <c r="J84" s="2"/>
    </row>
    <row r="85" spans="1:10">
      <c r="A85" t="s">
        <v>38</v>
      </c>
      <c r="B85" s="2">
        <v>0.86</v>
      </c>
      <c r="C85" s="2">
        <v>1.73</v>
      </c>
      <c r="D85" s="2">
        <v>1.2</v>
      </c>
      <c r="E85" s="2">
        <v>2.06</v>
      </c>
      <c r="G85" s="2"/>
      <c r="H85" s="2"/>
      <c r="I85" s="2"/>
      <c r="J85" s="2"/>
    </row>
    <row r="86" spans="1:10">
      <c r="A86" t="s">
        <v>39</v>
      </c>
      <c r="B86" s="2">
        <v>1.1499999999999999</v>
      </c>
      <c r="C86" s="2">
        <v>2.29</v>
      </c>
      <c r="D86" s="2">
        <v>1.48</v>
      </c>
      <c r="E86" s="2">
        <v>2.63</v>
      </c>
      <c r="G86" s="2"/>
      <c r="H86" s="2"/>
      <c r="I86" s="2"/>
      <c r="J86" s="2"/>
    </row>
    <row r="87" spans="1:10">
      <c r="A87" t="s">
        <v>40</v>
      </c>
      <c r="B87" s="2">
        <v>1.55</v>
      </c>
      <c r="C87" s="2">
        <v>3.1</v>
      </c>
      <c r="D87" s="2">
        <v>1.88</v>
      </c>
      <c r="E87" s="2">
        <v>3.43</v>
      </c>
      <c r="G87" s="2"/>
      <c r="H87" s="2"/>
      <c r="I87" s="2"/>
      <c r="J87" s="2"/>
    </row>
    <row r="88" spans="1:10">
      <c r="A88" t="s">
        <v>41</v>
      </c>
      <c r="B88" s="2">
        <v>2.1</v>
      </c>
      <c r="C88" s="2">
        <v>4.2</v>
      </c>
      <c r="D88" s="2">
        <v>2.4300000000000002</v>
      </c>
      <c r="E88" s="2">
        <v>4.53</v>
      </c>
      <c r="G88" s="2"/>
      <c r="H88" s="2"/>
      <c r="I88" s="2"/>
      <c r="J88" s="2"/>
    </row>
    <row r="89" spans="1:10">
      <c r="A89" t="s">
        <v>42</v>
      </c>
      <c r="B89" s="2">
        <v>2.88</v>
      </c>
      <c r="C89" s="2">
        <v>5.76</v>
      </c>
      <c r="D89" s="2">
        <v>3.21</v>
      </c>
      <c r="E89" s="2">
        <v>6.1</v>
      </c>
      <c r="G89" s="2"/>
      <c r="H89" s="2"/>
      <c r="I89" s="2"/>
      <c r="J89" s="2"/>
    </row>
    <row r="90" spans="1:10">
      <c r="A90" t="s">
        <v>43</v>
      </c>
      <c r="B90" s="2">
        <v>3.77</v>
      </c>
      <c r="C90" s="2">
        <v>7.55</v>
      </c>
      <c r="D90" s="2">
        <v>4.0999999999999996</v>
      </c>
      <c r="E90" s="2">
        <v>7.88</v>
      </c>
      <c r="G90" s="2"/>
      <c r="H90" s="2"/>
      <c r="I90" s="2"/>
      <c r="J90" s="2"/>
    </row>
    <row r="91" spans="1:10">
      <c r="A91" t="s">
        <v>44</v>
      </c>
      <c r="B91" s="2">
        <v>4.76</v>
      </c>
      <c r="C91" s="2">
        <v>9.52</v>
      </c>
      <c r="D91" s="2">
        <v>5.09</v>
      </c>
      <c r="E91" s="2">
        <v>9.85</v>
      </c>
      <c r="G91" s="2"/>
      <c r="H91" s="2"/>
      <c r="I91" s="2"/>
      <c r="J91" s="2"/>
    </row>
    <row r="92" spans="1:10">
      <c r="A92" t="s">
        <v>45</v>
      </c>
      <c r="B92" s="2">
        <v>6.62</v>
      </c>
      <c r="C92" s="2">
        <v>13.25</v>
      </c>
      <c r="D92" s="2">
        <v>6.96</v>
      </c>
      <c r="E92" s="2">
        <v>13.58</v>
      </c>
      <c r="G92" s="2"/>
      <c r="H92" s="2"/>
      <c r="I92" s="2"/>
      <c r="J92" s="2"/>
    </row>
    <row r="94" spans="1:10">
      <c r="A94" s="137" t="s">
        <v>146</v>
      </c>
      <c r="B94" s="137"/>
      <c r="C94" s="137"/>
      <c r="D94" s="137"/>
      <c r="E94" s="137"/>
      <c r="F94" s="137"/>
    </row>
    <row r="95" spans="1:10">
      <c r="A95" t="s">
        <v>67</v>
      </c>
      <c r="B95" t="s">
        <v>141</v>
      </c>
    </row>
    <row r="96" spans="1:10">
      <c r="A96" t="s">
        <v>117</v>
      </c>
      <c r="B96">
        <v>23</v>
      </c>
    </row>
    <row r="97" spans="1:6">
      <c r="A97" t="s">
        <v>62</v>
      </c>
      <c r="B97">
        <v>25</v>
      </c>
    </row>
    <row r="99" spans="1:6">
      <c r="A99" s="137" t="s">
        <v>147</v>
      </c>
      <c r="B99" s="137"/>
      <c r="C99" s="137"/>
      <c r="D99" s="137"/>
      <c r="E99" s="137"/>
      <c r="F99" s="137"/>
    </row>
    <row r="100" spans="1:6">
      <c r="A100" t="s">
        <v>67</v>
      </c>
      <c r="B100" t="s">
        <v>13</v>
      </c>
      <c r="C100" t="s">
        <v>16</v>
      </c>
    </row>
    <row r="101" spans="1:6">
      <c r="A101" t="s">
        <v>120</v>
      </c>
      <c r="B101" s="2">
        <v>6.95</v>
      </c>
      <c r="C101" s="2">
        <v>10.95</v>
      </c>
    </row>
    <row r="102" spans="1:6">
      <c r="A102" t="s">
        <v>65</v>
      </c>
      <c r="B102" s="2">
        <v>9.9499999999999993</v>
      </c>
      <c r="C102" s="2">
        <v>15.95</v>
      </c>
    </row>
    <row r="103" spans="1:6">
      <c r="A103" t="s">
        <v>123</v>
      </c>
      <c r="B103" s="2">
        <v>3.5</v>
      </c>
      <c r="C103" s="2">
        <v>5.5</v>
      </c>
    </row>
    <row r="104" spans="1:6">
      <c r="A104" t="s">
        <v>125</v>
      </c>
      <c r="B104" s="2">
        <v>6.5</v>
      </c>
      <c r="C104" s="2">
        <v>9.5</v>
      </c>
    </row>
  </sheetData>
  <autoFilter ref="V1:V104" xr:uid="{3D83E6BB-7C61-45C7-B599-2A6DB5197D32}">
    <sortState xmlns:xlrd2="http://schemas.microsoft.com/office/spreadsheetml/2017/richdata2" ref="V2:V104">
      <sortCondition ref="V1:V104"/>
    </sortState>
  </autoFilter>
  <mergeCells count="8">
    <mergeCell ref="A80:F80"/>
    <mergeCell ref="A94:F94"/>
    <mergeCell ref="A99:F99"/>
    <mergeCell ref="A43:F43"/>
    <mergeCell ref="A58:F58"/>
    <mergeCell ref="A64:F64"/>
    <mergeCell ref="A70:F70"/>
    <mergeCell ref="A75:F75"/>
  </mergeCells>
  <phoneticPr fontId="4"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B906D-5780-480A-B5BC-6A09C24C24D0}">
  <dimension ref="A1:H852"/>
  <sheetViews>
    <sheetView zoomScaleNormal="100" workbookViewId="0">
      <selection activeCell="F10" sqref="F10"/>
    </sheetView>
  </sheetViews>
  <sheetFormatPr defaultRowHeight="15"/>
  <cols>
    <col min="1" max="1" width="8.7109375" style="9"/>
    <col min="2" max="2" width="8.7109375" style="8"/>
    <col min="5" max="5" width="10.140625" bestFit="1" customWidth="1"/>
    <col min="10" max="10" width="15.42578125" bestFit="1" customWidth="1"/>
  </cols>
  <sheetData>
    <row r="1" spans="1:8">
      <c r="A1" s="9" t="s">
        <v>148</v>
      </c>
      <c r="B1" s="8" t="s">
        <v>149</v>
      </c>
      <c r="D1" t="s">
        <v>138</v>
      </c>
      <c r="E1" t="s">
        <v>150</v>
      </c>
      <c r="G1" t="s">
        <v>138</v>
      </c>
      <c r="H1" t="s">
        <v>151</v>
      </c>
    </row>
    <row r="2" spans="1:8">
      <c r="A2" s="1">
        <v>350</v>
      </c>
      <c r="B2" s="10">
        <v>1</v>
      </c>
      <c r="D2" t="s">
        <v>91</v>
      </c>
      <c r="E2">
        <v>1</v>
      </c>
      <c r="G2" t="s">
        <v>81</v>
      </c>
      <c r="H2">
        <v>1</v>
      </c>
    </row>
    <row r="3" spans="1:8">
      <c r="A3" s="1">
        <v>351</v>
      </c>
      <c r="B3" s="10">
        <v>1</v>
      </c>
      <c r="D3" t="s">
        <v>81</v>
      </c>
      <c r="E3">
        <v>1</v>
      </c>
      <c r="G3" t="s">
        <v>94</v>
      </c>
      <c r="H3">
        <v>1</v>
      </c>
    </row>
    <row r="4" spans="1:8">
      <c r="A4" s="1">
        <v>354</v>
      </c>
      <c r="B4" s="10">
        <v>1</v>
      </c>
      <c r="D4" t="s">
        <v>97</v>
      </c>
      <c r="E4">
        <v>1</v>
      </c>
      <c r="G4" t="s">
        <v>97</v>
      </c>
      <c r="H4">
        <v>1</v>
      </c>
    </row>
    <row r="5" spans="1:8">
      <c r="A5" s="1">
        <v>355</v>
      </c>
      <c r="B5" s="10">
        <v>1</v>
      </c>
      <c r="D5" t="s">
        <v>101</v>
      </c>
      <c r="E5">
        <v>1</v>
      </c>
      <c r="G5" t="s">
        <v>101</v>
      </c>
      <c r="H5">
        <v>1</v>
      </c>
    </row>
    <row r="6" spans="1:8">
      <c r="A6" s="1">
        <v>360</v>
      </c>
      <c r="B6" s="10">
        <v>1</v>
      </c>
      <c r="D6" t="s">
        <v>122</v>
      </c>
      <c r="E6">
        <v>1</v>
      </c>
      <c r="G6" t="s">
        <v>102</v>
      </c>
      <c r="H6">
        <v>1</v>
      </c>
    </row>
    <row r="7" spans="1:8">
      <c r="A7" s="1">
        <v>361</v>
      </c>
      <c r="B7" s="10">
        <v>1</v>
      </c>
      <c r="D7" t="s">
        <v>126</v>
      </c>
      <c r="E7">
        <v>1</v>
      </c>
      <c r="G7" t="s">
        <v>111</v>
      </c>
      <c r="H7">
        <v>1</v>
      </c>
    </row>
    <row r="8" spans="1:8">
      <c r="A8" s="1">
        <v>363</v>
      </c>
      <c r="B8" s="10">
        <v>1</v>
      </c>
      <c r="D8" t="s">
        <v>130</v>
      </c>
      <c r="E8">
        <v>1</v>
      </c>
      <c r="G8" t="s">
        <v>122</v>
      </c>
      <c r="H8">
        <v>1</v>
      </c>
    </row>
    <row r="9" spans="1:8">
      <c r="A9" s="1">
        <v>364</v>
      </c>
      <c r="B9" s="10">
        <v>1</v>
      </c>
      <c r="D9" t="s">
        <v>2</v>
      </c>
      <c r="E9">
        <v>1</v>
      </c>
      <c r="G9" t="s">
        <v>126</v>
      </c>
      <c r="H9">
        <v>1</v>
      </c>
    </row>
    <row r="10" spans="1:8">
      <c r="A10" s="1">
        <v>366</v>
      </c>
      <c r="B10" s="10">
        <v>1</v>
      </c>
      <c r="D10" t="s">
        <v>82</v>
      </c>
      <c r="E10">
        <v>1</v>
      </c>
      <c r="G10" t="s">
        <v>127</v>
      </c>
      <c r="H10">
        <v>1</v>
      </c>
    </row>
    <row r="11" spans="1:8">
      <c r="A11" s="1">
        <v>367</v>
      </c>
      <c r="B11" s="10">
        <v>1</v>
      </c>
      <c r="D11" t="s">
        <v>88</v>
      </c>
      <c r="E11">
        <v>2</v>
      </c>
      <c r="G11" t="s">
        <v>130</v>
      </c>
      <c r="H11">
        <v>1</v>
      </c>
    </row>
    <row r="12" spans="1:8">
      <c r="A12" s="1">
        <v>368</v>
      </c>
      <c r="B12" s="10">
        <v>1</v>
      </c>
      <c r="D12" t="s">
        <v>94</v>
      </c>
      <c r="E12">
        <v>2</v>
      </c>
      <c r="G12" t="s">
        <v>134</v>
      </c>
      <c r="H12">
        <v>1</v>
      </c>
    </row>
    <row r="13" spans="1:8">
      <c r="A13" s="1">
        <v>369</v>
      </c>
      <c r="B13" s="10">
        <v>1</v>
      </c>
      <c r="D13" t="s">
        <v>100</v>
      </c>
      <c r="E13">
        <v>2</v>
      </c>
      <c r="G13" t="s">
        <v>137</v>
      </c>
      <c r="H13">
        <v>1</v>
      </c>
    </row>
    <row r="14" spans="1:8">
      <c r="A14" s="1">
        <v>716</v>
      </c>
      <c r="B14" s="10">
        <v>1</v>
      </c>
      <c r="D14" t="s">
        <v>103</v>
      </c>
      <c r="E14">
        <v>2</v>
      </c>
      <c r="G14" t="s">
        <v>88</v>
      </c>
      <c r="H14">
        <v>2</v>
      </c>
    </row>
    <row r="15" spans="1:8">
      <c r="A15" s="1">
        <v>717</v>
      </c>
      <c r="B15" s="10">
        <v>1</v>
      </c>
      <c r="D15" t="s">
        <v>105</v>
      </c>
      <c r="E15">
        <v>2</v>
      </c>
      <c r="G15" t="s">
        <v>91</v>
      </c>
      <c r="H15">
        <v>2</v>
      </c>
    </row>
    <row r="16" spans="1:8">
      <c r="A16" s="1">
        <v>718</v>
      </c>
      <c r="B16" s="10">
        <v>1</v>
      </c>
      <c r="D16" t="s">
        <v>108</v>
      </c>
      <c r="E16">
        <v>2</v>
      </c>
      <c r="G16" t="s">
        <v>98</v>
      </c>
      <c r="H16">
        <v>2</v>
      </c>
    </row>
    <row r="17" spans="1:8">
      <c r="A17" s="1">
        <v>719</v>
      </c>
      <c r="B17" s="10">
        <v>1</v>
      </c>
      <c r="D17" t="s">
        <v>110</v>
      </c>
      <c r="E17">
        <v>2</v>
      </c>
      <c r="G17" t="s">
        <v>103</v>
      </c>
      <c r="H17">
        <v>2</v>
      </c>
    </row>
    <row r="18" spans="1:8">
      <c r="A18" s="1">
        <v>720</v>
      </c>
      <c r="B18" s="10">
        <v>1</v>
      </c>
      <c r="D18" t="s">
        <v>111</v>
      </c>
      <c r="E18">
        <v>2</v>
      </c>
      <c r="G18" t="s">
        <v>105</v>
      </c>
      <c r="H18">
        <v>2</v>
      </c>
    </row>
    <row r="19" spans="1:8">
      <c r="A19" s="1">
        <v>721</v>
      </c>
      <c r="B19" s="10">
        <v>1</v>
      </c>
      <c r="D19" t="s">
        <v>114</v>
      </c>
      <c r="E19">
        <v>2</v>
      </c>
      <c r="G19" t="s">
        <v>107</v>
      </c>
      <c r="H19">
        <v>2</v>
      </c>
    </row>
    <row r="20" spans="1:8">
      <c r="A20" s="1">
        <v>723</v>
      </c>
      <c r="B20" s="10">
        <v>1</v>
      </c>
      <c r="D20" t="s">
        <v>115</v>
      </c>
      <c r="E20">
        <v>2</v>
      </c>
      <c r="G20" t="s">
        <v>108</v>
      </c>
      <c r="H20">
        <v>2</v>
      </c>
    </row>
    <row r="21" spans="1:8">
      <c r="A21" s="1">
        <v>728</v>
      </c>
      <c r="B21" s="10">
        <v>1</v>
      </c>
      <c r="D21" t="s">
        <v>116</v>
      </c>
      <c r="E21">
        <v>2</v>
      </c>
      <c r="G21" t="s">
        <v>112</v>
      </c>
      <c r="H21">
        <v>2</v>
      </c>
    </row>
    <row r="22" spans="1:8">
      <c r="A22" s="1">
        <v>335</v>
      </c>
      <c r="B22" s="10">
        <v>1</v>
      </c>
      <c r="D22" t="s">
        <v>87</v>
      </c>
      <c r="E22">
        <v>2</v>
      </c>
      <c r="G22" t="s">
        <v>113</v>
      </c>
      <c r="H22">
        <v>2</v>
      </c>
    </row>
    <row r="23" spans="1:8">
      <c r="A23" s="1">
        <v>454</v>
      </c>
      <c r="B23" s="10">
        <v>1</v>
      </c>
      <c r="D23" t="s">
        <v>118</v>
      </c>
      <c r="E23">
        <v>2</v>
      </c>
      <c r="G23" t="s">
        <v>114</v>
      </c>
      <c r="H23">
        <v>2</v>
      </c>
    </row>
    <row r="24" spans="1:8">
      <c r="A24" s="1">
        <v>456</v>
      </c>
      <c r="B24" s="10">
        <v>1</v>
      </c>
      <c r="D24" t="s">
        <v>121</v>
      </c>
      <c r="E24">
        <v>2</v>
      </c>
      <c r="G24" t="s">
        <v>115</v>
      </c>
      <c r="H24">
        <v>2</v>
      </c>
    </row>
    <row r="25" spans="1:8">
      <c r="A25" s="1">
        <v>400</v>
      </c>
      <c r="B25" s="10">
        <v>1</v>
      </c>
      <c r="D25" t="s">
        <v>124</v>
      </c>
      <c r="E25">
        <v>2</v>
      </c>
      <c r="G25" t="s">
        <v>87</v>
      </c>
      <c r="H25">
        <v>2</v>
      </c>
    </row>
    <row r="26" spans="1:8">
      <c r="A26" s="1">
        <v>401</v>
      </c>
      <c r="B26" s="10">
        <v>1</v>
      </c>
      <c r="D26" t="s">
        <v>127</v>
      </c>
      <c r="E26">
        <v>2</v>
      </c>
      <c r="G26" t="s">
        <v>118</v>
      </c>
      <c r="H26">
        <v>2</v>
      </c>
    </row>
    <row r="27" spans="1:8">
      <c r="A27" s="1">
        <v>402</v>
      </c>
      <c r="B27" s="10">
        <v>1</v>
      </c>
      <c r="D27" t="s">
        <v>128</v>
      </c>
      <c r="E27">
        <v>2</v>
      </c>
      <c r="G27" t="s">
        <v>119</v>
      </c>
      <c r="H27">
        <v>2</v>
      </c>
    </row>
    <row r="28" spans="1:8">
      <c r="A28" s="1">
        <v>403</v>
      </c>
      <c r="B28" s="10">
        <v>1</v>
      </c>
      <c r="D28" t="s">
        <v>132</v>
      </c>
      <c r="E28">
        <v>2</v>
      </c>
      <c r="G28" t="s">
        <v>121</v>
      </c>
      <c r="H28">
        <v>2</v>
      </c>
    </row>
    <row r="29" spans="1:8">
      <c r="A29" s="1">
        <v>405</v>
      </c>
      <c r="B29" s="10">
        <v>1</v>
      </c>
      <c r="D29" t="s">
        <v>133</v>
      </c>
      <c r="E29">
        <v>2</v>
      </c>
      <c r="G29" t="s">
        <v>124</v>
      </c>
      <c r="H29">
        <v>2</v>
      </c>
    </row>
    <row r="30" spans="1:8">
      <c r="A30" s="1">
        <v>406</v>
      </c>
      <c r="B30" s="10">
        <v>1</v>
      </c>
      <c r="D30" t="s">
        <v>137</v>
      </c>
      <c r="E30">
        <v>2</v>
      </c>
      <c r="G30" t="s">
        <v>128</v>
      </c>
      <c r="H30">
        <v>2</v>
      </c>
    </row>
    <row r="31" spans="1:8">
      <c r="A31" s="1">
        <v>407</v>
      </c>
      <c r="B31" s="10">
        <v>1</v>
      </c>
      <c r="D31" t="s">
        <v>78</v>
      </c>
      <c r="E31">
        <v>3</v>
      </c>
      <c r="G31" t="s">
        <v>129</v>
      </c>
      <c r="H31">
        <v>2</v>
      </c>
    </row>
    <row r="32" spans="1:8">
      <c r="A32" s="1">
        <v>408</v>
      </c>
      <c r="B32" s="10">
        <v>1</v>
      </c>
      <c r="D32" t="s">
        <v>84</v>
      </c>
      <c r="E32">
        <v>3</v>
      </c>
      <c r="G32" t="s">
        <v>131</v>
      </c>
      <c r="H32">
        <v>2</v>
      </c>
    </row>
    <row r="33" spans="1:8">
      <c r="A33" s="1">
        <v>409</v>
      </c>
      <c r="B33" s="10">
        <v>1</v>
      </c>
      <c r="D33" t="s">
        <v>98</v>
      </c>
      <c r="E33">
        <v>3</v>
      </c>
      <c r="G33" t="s">
        <v>132</v>
      </c>
      <c r="H33">
        <v>2</v>
      </c>
    </row>
    <row r="34" spans="1:8">
      <c r="A34" s="1">
        <v>411</v>
      </c>
      <c r="B34" s="10">
        <v>1</v>
      </c>
      <c r="D34" t="s">
        <v>102</v>
      </c>
      <c r="E34">
        <v>3</v>
      </c>
      <c r="G34" t="s">
        <v>2</v>
      </c>
      <c r="H34">
        <v>2</v>
      </c>
    </row>
    <row r="35" spans="1:8">
      <c r="A35" s="1">
        <v>412</v>
      </c>
      <c r="B35" s="10">
        <v>1</v>
      </c>
      <c r="D35" t="s">
        <v>107</v>
      </c>
      <c r="E35">
        <v>3</v>
      </c>
      <c r="G35" t="s">
        <v>82</v>
      </c>
      <c r="H35">
        <v>2</v>
      </c>
    </row>
    <row r="36" spans="1:8">
      <c r="A36" s="1">
        <v>413</v>
      </c>
      <c r="B36" s="10">
        <v>1</v>
      </c>
      <c r="D36" t="s">
        <v>109</v>
      </c>
      <c r="E36">
        <v>3</v>
      </c>
      <c r="G36" t="s">
        <v>133</v>
      </c>
      <c r="H36">
        <v>2</v>
      </c>
    </row>
    <row r="37" spans="1:8">
      <c r="A37" s="1">
        <v>414</v>
      </c>
      <c r="B37" s="10">
        <v>1</v>
      </c>
      <c r="D37" t="s">
        <v>112</v>
      </c>
      <c r="E37">
        <v>3</v>
      </c>
      <c r="G37" t="s">
        <v>78</v>
      </c>
      <c r="H37">
        <v>3</v>
      </c>
    </row>
    <row r="38" spans="1:8">
      <c r="A38" s="1">
        <v>415</v>
      </c>
      <c r="B38" s="10">
        <v>1</v>
      </c>
      <c r="D38" t="s">
        <v>113</v>
      </c>
      <c r="E38">
        <v>3</v>
      </c>
      <c r="G38" t="s">
        <v>84</v>
      </c>
      <c r="H38">
        <v>3</v>
      </c>
    </row>
    <row r="39" spans="1:8">
      <c r="A39" s="1">
        <v>416</v>
      </c>
      <c r="B39" s="10">
        <v>1</v>
      </c>
      <c r="D39" t="s">
        <v>119</v>
      </c>
      <c r="E39">
        <v>3</v>
      </c>
      <c r="G39" t="s">
        <v>100</v>
      </c>
      <c r="H39">
        <v>3</v>
      </c>
    </row>
    <row r="40" spans="1:8">
      <c r="A40" s="1">
        <v>417</v>
      </c>
      <c r="B40" s="10">
        <v>1</v>
      </c>
      <c r="D40" t="s">
        <v>129</v>
      </c>
      <c r="E40">
        <v>3</v>
      </c>
      <c r="G40" t="s">
        <v>109</v>
      </c>
      <c r="H40">
        <v>3</v>
      </c>
    </row>
    <row r="41" spans="1:8">
      <c r="A41" s="1">
        <v>418</v>
      </c>
      <c r="B41" s="10">
        <v>1</v>
      </c>
      <c r="D41" t="s">
        <v>131</v>
      </c>
      <c r="E41">
        <v>3</v>
      </c>
      <c r="G41" t="s">
        <v>110</v>
      </c>
      <c r="H41">
        <v>3</v>
      </c>
    </row>
    <row r="42" spans="1:8">
      <c r="A42" s="1">
        <v>425</v>
      </c>
      <c r="B42" s="10">
        <v>1</v>
      </c>
      <c r="D42" t="s">
        <v>134</v>
      </c>
      <c r="E42">
        <v>3</v>
      </c>
      <c r="G42" t="s">
        <v>116</v>
      </c>
      <c r="H42">
        <v>3</v>
      </c>
    </row>
    <row r="43" spans="1:8">
      <c r="A43" s="1">
        <v>426</v>
      </c>
      <c r="B43" s="10">
        <v>1</v>
      </c>
      <c r="D43" t="s">
        <v>135</v>
      </c>
      <c r="E43">
        <v>3</v>
      </c>
      <c r="G43" t="s">
        <v>135</v>
      </c>
      <c r="H43">
        <v>3</v>
      </c>
    </row>
    <row r="44" spans="1:8">
      <c r="A44" s="1">
        <v>427</v>
      </c>
      <c r="B44" s="10">
        <v>1</v>
      </c>
    </row>
    <row r="45" spans="1:8">
      <c r="A45" s="1">
        <v>150</v>
      </c>
      <c r="B45" s="10">
        <v>1</v>
      </c>
    </row>
    <row r="46" spans="1:8">
      <c r="A46" s="1">
        <v>151</v>
      </c>
      <c r="B46" s="10">
        <v>1</v>
      </c>
    </row>
    <row r="47" spans="1:8">
      <c r="A47" s="1">
        <v>153</v>
      </c>
      <c r="B47" s="10">
        <v>1</v>
      </c>
    </row>
    <row r="48" spans="1:8">
      <c r="A48" s="1">
        <v>154</v>
      </c>
      <c r="B48" s="10">
        <v>1</v>
      </c>
    </row>
    <row r="49" spans="1:2">
      <c r="A49" s="1">
        <v>155</v>
      </c>
      <c r="B49" s="10">
        <v>1</v>
      </c>
    </row>
    <row r="50" spans="1:2">
      <c r="A50" s="1">
        <v>156</v>
      </c>
      <c r="B50" s="10">
        <v>1</v>
      </c>
    </row>
    <row r="51" spans="1:2">
      <c r="A51" s="1">
        <v>157</v>
      </c>
      <c r="B51" s="10">
        <v>1</v>
      </c>
    </row>
    <row r="52" spans="1:2">
      <c r="A52" s="1">
        <v>158</v>
      </c>
      <c r="B52" s="10">
        <v>1</v>
      </c>
    </row>
    <row r="53" spans="1:2">
      <c r="A53" s="1">
        <v>159</v>
      </c>
      <c r="B53" s="10">
        <v>1</v>
      </c>
    </row>
    <row r="54" spans="1:2">
      <c r="A54" s="1">
        <v>160</v>
      </c>
      <c r="B54" s="10">
        <v>1</v>
      </c>
    </row>
    <row r="55" spans="1:2">
      <c r="A55" s="1">
        <v>161</v>
      </c>
      <c r="B55" s="10">
        <v>1</v>
      </c>
    </row>
    <row r="56" spans="1:2">
      <c r="A56" s="1">
        <v>166</v>
      </c>
      <c r="B56" s="10">
        <v>1</v>
      </c>
    </row>
    <row r="57" spans="1:2">
      <c r="A57" s="1">
        <v>376</v>
      </c>
      <c r="B57" s="10">
        <v>1</v>
      </c>
    </row>
    <row r="58" spans="1:2">
      <c r="A58" s="1">
        <v>380</v>
      </c>
      <c r="B58" s="10">
        <v>1</v>
      </c>
    </row>
    <row r="59" spans="1:2">
      <c r="A59" s="1">
        <v>381</v>
      </c>
      <c r="B59" s="10">
        <v>1</v>
      </c>
    </row>
    <row r="60" spans="1:2">
      <c r="A60" s="1">
        <v>382</v>
      </c>
      <c r="B60" s="10">
        <v>1</v>
      </c>
    </row>
    <row r="61" spans="1:2">
      <c r="A61" s="1">
        <v>383</v>
      </c>
      <c r="B61" s="10">
        <v>1</v>
      </c>
    </row>
    <row r="62" spans="1:2">
      <c r="A62" s="1">
        <v>384</v>
      </c>
      <c r="B62" s="10">
        <v>1</v>
      </c>
    </row>
    <row r="63" spans="1:2">
      <c r="A63" s="1">
        <v>780</v>
      </c>
      <c r="B63" s="10">
        <v>1</v>
      </c>
    </row>
    <row r="64" spans="1:2">
      <c r="A64" s="1">
        <v>783</v>
      </c>
      <c r="B64" s="10">
        <v>1</v>
      </c>
    </row>
    <row r="65" spans="1:2">
      <c r="A65" s="1">
        <v>784</v>
      </c>
      <c r="B65" s="10">
        <v>1</v>
      </c>
    </row>
    <row r="66" spans="1:2">
      <c r="A66" s="1">
        <v>785</v>
      </c>
      <c r="B66" s="10">
        <v>1</v>
      </c>
    </row>
    <row r="67" spans="1:2">
      <c r="A67" s="1">
        <v>794</v>
      </c>
      <c r="B67" s="10">
        <v>1</v>
      </c>
    </row>
    <row r="68" spans="1:2">
      <c r="A68" s="1">
        <v>798</v>
      </c>
      <c r="B68" s="10">
        <v>1</v>
      </c>
    </row>
    <row r="69" spans="1:2">
      <c r="A69" s="1">
        <v>248</v>
      </c>
      <c r="B69" s="10">
        <v>1</v>
      </c>
    </row>
    <row r="70" spans="1:2">
      <c r="A70" s="1">
        <v>255</v>
      </c>
      <c r="B70" s="10">
        <v>1</v>
      </c>
    </row>
    <row r="71" spans="1:2">
      <c r="A71" s="1">
        <v>257</v>
      </c>
      <c r="B71" s="10">
        <v>1</v>
      </c>
    </row>
    <row r="72" spans="1:2">
      <c r="A72" s="1">
        <v>260</v>
      </c>
      <c r="B72" s="10">
        <v>1</v>
      </c>
    </row>
    <row r="73" spans="1:2">
      <c r="A73" s="1">
        <v>265</v>
      </c>
      <c r="B73" s="10">
        <v>1</v>
      </c>
    </row>
    <row r="74" spans="1:2">
      <c r="A74" s="1">
        <v>352</v>
      </c>
      <c r="B74" s="10">
        <v>2</v>
      </c>
    </row>
    <row r="75" spans="1:2">
      <c r="A75" s="1">
        <v>356</v>
      </c>
      <c r="B75" s="10">
        <v>2</v>
      </c>
    </row>
    <row r="76" spans="1:2">
      <c r="A76" s="1">
        <v>357</v>
      </c>
      <c r="B76" s="10">
        <v>2</v>
      </c>
    </row>
    <row r="77" spans="1:2">
      <c r="A77" s="1">
        <v>358</v>
      </c>
      <c r="B77" s="10">
        <v>2</v>
      </c>
    </row>
    <row r="78" spans="1:2">
      <c r="A78" s="1">
        <v>359</v>
      </c>
      <c r="B78" s="10">
        <v>2</v>
      </c>
    </row>
    <row r="79" spans="1:2">
      <c r="A79" s="1">
        <v>362</v>
      </c>
      <c r="B79" s="10">
        <v>2</v>
      </c>
    </row>
    <row r="80" spans="1:2">
      <c r="A80" s="1">
        <v>365</v>
      </c>
      <c r="B80" s="10">
        <v>2</v>
      </c>
    </row>
    <row r="81" spans="1:2">
      <c r="A81" s="1">
        <v>856</v>
      </c>
      <c r="B81" s="10">
        <v>2</v>
      </c>
    </row>
    <row r="82" spans="1:2">
      <c r="A82" s="1">
        <v>722</v>
      </c>
      <c r="B82" s="10">
        <v>2</v>
      </c>
    </row>
    <row r="83" spans="1:2">
      <c r="A83" s="1">
        <v>724</v>
      </c>
      <c r="B83" s="10">
        <v>2</v>
      </c>
    </row>
    <row r="84" spans="1:2">
      <c r="A84" s="1">
        <v>725</v>
      </c>
      <c r="B84" s="10">
        <v>2</v>
      </c>
    </row>
    <row r="85" spans="1:2">
      <c r="A85" s="1">
        <v>726</v>
      </c>
      <c r="B85" s="10">
        <v>2</v>
      </c>
    </row>
    <row r="86" spans="1:2">
      <c r="A86" s="1">
        <v>727</v>
      </c>
      <c r="B86" s="10">
        <v>2</v>
      </c>
    </row>
    <row r="87" spans="1:2">
      <c r="A87" s="1">
        <v>729</v>
      </c>
      <c r="B87" s="10">
        <v>2</v>
      </c>
    </row>
    <row r="88" spans="1:2">
      <c r="A88" s="1">
        <v>322</v>
      </c>
      <c r="B88" s="10">
        <v>2</v>
      </c>
    </row>
    <row r="89" spans="1:2">
      <c r="A89" s="1">
        <v>323</v>
      </c>
      <c r="B89" s="10">
        <v>2</v>
      </c>
    </row>
    <row r="90" spans="1:2">
      <c r="A90" s="1">
        <v>324</v>
      </c>
      <c r="B90" s="10">
        <v>2</v>
      </c>
    </row>
    <row r="91" spans="1:2">
      <c r="A91" s="1">
        <v>325</v>
      </c>
      <c r="B91" s="10">
        <v>2</v>
      </c>
    </row>
    <row r="92" spans="1:2">
      <c r="A92" s="1">
        <v>326</v>
      </c>
      <c r="B92" s="10">
        <v>2</v>
      </c>
    </row>
    <row r="93" spans="1:2">
      <c r="A93" s="1">
        <v>327</v>
      </c>
      <c r="B93" s="10">
        <v>2</v>
      </c>
    </row>
    <row r="94" spans="1:2">
      <c r="A94" s="1">
        <v>328</v>
      </c>
      <c r="B94" s="10">
        <v>2</v>
      </c>
    </row>
    <row r="95" spans="1:2">
      <c r="A95" s="1">
        <v>336</v>
      </c>
      <c r="B95" s="10">
        <v>2</v>
      </c>
    </row>
    <row r="96" spans="1:2">
      <c r="A96" s="1">
        <v>337</v>
      </c>
      <c r="B96" s="10">
        <v>2</v>
      </c>
    </row>
    <row r="97" spans="1:2">
      <c r="A97" s="1">
        <v>346</v>
      </c>
      <c r="B97" s="10">
        <v>2</v>
      </c>
    </row>
    <row r="98" spans="1:2">
      <c r="A98" s="1">
        <v>347</v>
      </c>
      <c r="B98" s="10">
        <v>2</v>
      </c>
    </row>
    <row r="99" spans="1:2">
      <c r="A99" s="1">
        <v>349</v>
      </c>
      <c r="B99" s="10">
        <v>2</v>
      </c>
    </row>
    <row r="100" spans="1:2">
      <c r="A100" s="1">
        <v>832</v>
      </c>
      <c r="B100" s="10">
        <v>2</v>
      </c>
    </row>
    <row r="101" spans="1:2">
      <c r="A101" s="1">
        <v>834</v>
      </c>
      <c r="B101" s="10">
        <v>2</v>
      </c>
    </row>
    <row r="102" spans="1:2">
      <c r="A102" s="1">
        <v>470</v>
      </c>
      <c r="B102" s="10">
        <v>2</v>
      </c>
    </row>
    <row r="103" spans="1:2">
      <c r="A103" s="1">
        <v>471</v>
      </c>
      <c r="B103" s="10">
        <v>2</v>
      </c>
    </row>
    <row r="104" spans="1:2">
      <c r="A104" s="1">
        <v>473</v>
      </c>
      <c r="B104" s="10">
        <v>2</v>
      </c>
    </row>
    <row r="105" spans="1:2">
      <c r="A105" s="1">
        <v>474</v>
      </c>
      <c r="B105" s="10">
        <v>2</v>
      </c>
    </row>
    <row r="106" spans="1:2">
      <c r="A106" s="1">
        <v>667</v>
      </c>
      <c r="B106" s="10">
        <v>2</v>
      </c>
    </row>
    <row r="107" spans="1:2">
      <c r="A107" s="1">
        <v>404</v>
      </c>
      <c r="B107" s="10">
        <v>2</v>
      </c>
    </row>
    <row r="108" spans="1:2">
      <c r="A108" s="1">
        <v>410</v>
      </c>
      <c r="B108" s="10">
        <v>2</v>
      </c>
    </row>
    <row r="109" spans="1:2">
      <c r="A109" s="1">
        <v>420</v>
      </c>
      <c r="B109" s="10">
        <v>2</v>
      </c>
    </row>
    <row r="110" spans="1:2">
      <c r="A110" s="1">
        <v>421</v>
      </c>
      <c r="B110" s="10">
        <v>2</v>
      </c>
    </row>
    <row r="111" spans="1:2">
      <c r="A111" s="1">
        <v>700</v>
      </c>
      <c r="B111" s="10">
        <v>2</v>
      </c>
    </row>
    <row r="112" spans="1:2">
      <c r="A112" s="1">
        <v>701</v>
      </c>
      <c r="B112" s="10">
        <v>2</v>
      </c>
    </row>
    <row r="113" spans="1:2">
      <c r="A113" s="1">
        <v>704</v>
      </c>
      <c r="B113" s="10">
        <v>2</v>
      </c>
    </row>
    <row r="114" spans="1:2">
      <c r="A114" s="1">
        <v>713</v>
      </c>
      <c r="B114" s="10">
        <v>2</v>
      </c>
    </row>
    <row r="115" spans="1:2">
      <c r="A115" s="1">
        <v>714</v>
      </c>
      <c r="B115" s="10">
        <v>2</v>
      </c>
    </row>
    <row r="116" spans="1:2">
      <c r="A116" s="1">
        <v>212</v>
      </c>
      <c r="B116" s="10">
        <v>2</v>
      </c>
    </row>
    <row r="117" spans="1:2">
      <c r="A117" s="1">
        <v>395</v>
      </c>
      <c r="B117" s="10">
        <v>2</v>
      </c>
    </row>
    <row r="118" spans="1:2">
      <c r="A118" s="1">
        <v>680</v>
      </c>
      <c r="B118" s="10">
        <v>2</v>
      </c>
    </row>
    <row r="119" spans="1:2">
      <c r="A119" s="1">
        <v>744</v>
      </c>
      <c r="B119" s="10">
        <v>2</v>
      </c>
    </row>
    <row r="120" spans="1:2">
      <c r="A120" s="1">
        <v>748</v>
      </c>
      <c r="B120" s="10">
        <v>2</v>
      </c>
    </row>
    <row r="121" spans="1:2">
      <c r="A121" s="1">
        <v>152</v>
      </c>
      <c r="B121" s="10">
        <v>2</v>
      </c>
    </row>
    <row r="122" spans="1:2">
      <c r="A122" s="1">
        <v>162</v>
      </c>
      <c r="B122" s="10">
        <v>2</v>
      </c>
    </row>
    <row r="123" spans="1:2">
      <c r="A123" s="1">
        <v>163</v>
      </c>
      <c r="B123" s="10">
        <v>2</v>
      </c>
    </row>
    <row r="124" spans="1:2">
      <c r="A124" s="1">
        <v>164</v>
      </c>
      <c r="B124" s="10">
        <v>2</v>
      </c>
    </row>
    <row r="125" spans="1:2">
      <c r="A125" s="1">
        <v>165</v>
      </c>
      <c r="B125" s="10">
        <v>2</v>
      </c>
    </row>
    <row r="126" spans="1:2">
      <c r="A126" s="1">
        <v>167</v>
      </c>
      <c r="B126" s="10">
        <v>2</v>
      </c>
    </row>
    <row r="127" spans="1:2">
      <c r="A127" s="1">
        <v>170</v>
      </c>
      <c r="B127" s="10">
        <v>2</v>
      </c>
    </row>
    <row r="128" spans="1:2">
      <c r="A128" s="1">
        <v>171</v>
      </c>
      <c r="B128" s="10">
        <v>2</v>
      </c>
    </row>
    <row r="129" spans="1:2">
      <c r="A129" s="1">
        <v>184</v>
      </c>
      <c r="B129" s="10">
        <v>2</v>
      </c>
    </row>
    <row r="130" spans="1:2">
      <c r="A130" s="1">
        <v>185</v>
      </c>
      <c r="B130" s="10">
        <v>2</v>
      </c>
    </row>
    <row r="131" spans="1:2">
      <c r="A131" s="1">
        <v>186</v>
      </c>
      <c r="B131" s="10">
        <v>2</v>
      </c>
    </row>
    <row r="132" spans="1:2">
      <c r="A132" s="1">
        <v>187</v>
      </c>
      <c r="B132" s="10">
        <v>2</v>
      </c>
    </row>
    <row r="133" spans="1:2">
      <c r="A133" s="1">
        <v>295</v>
      </c>
      <c r="B133" s="10">
        <v>2</v>
      </c>
    </row>
    <row r="134" spans="1:2">
      <c r="A134" s="1">
        <v>370</v>
      </c>
      <c r="B134" s="10">
        <v>2</v>
      </c>
    </row>
    <row r="135" spans="1:2">
      <c r="A135" s="1">
        <v>371</v>
      </c>
      <c r="B135" s="10">
        <v>2</v>
      </c>
    </row>
    <row r="136" spans="1:2">
      <c r="A136" s="1">
        <v>373</v>
      </c>
      <c r="B136" s="10">
        <v>2</v>
      </c>
    </row>
    <row r="137" spans="1:2">
      <c r="A137" s="1">
        <v>374</v>
      </c>
      <c r="B137" s="10">
        <v>2</v>
      </c>
    </row>
    <row r="138" spans="1:2">
      <c r="A138" s="1">
        <v>377</v>
      </c>
      <c r="B138" s="10">
        <v>2</v>
      </c>
    </row>
    <row r="139" spans="1:2">
      <c r="A139" s="1">
        <v>378</v>
      </c>
      <c r="B139" s="10">
        <v>2</v>
      </c>
    </row>
    <row r="140" spans="1:2">
      <c r="A140" s="1">
        <v>379</v>
      </c>
      <c r="B140" s="10">
        <v>2</v>
      </c>
    </row>
    <row r="141" spans="1:2">
      <c r="A141" s="1">
        <v>385</v>
      </c>
      <c r="B141" s="10">
        <v>2</v>
      </c>
    </row>
    <row r="142" spans="1:2">
      <c r="A142" s="1">
        <v>766</v>
      </c>
      <c r="B142" s="10">
        <v>2</v>
      </c>
    </row>
    <row r="143" spans="1:2">
      <c r="A143" s="1">
        <v>767</v>
      </c>
      <c r="B143" s="10">
        <v>2</v>
      </c>
    </row>
    <row r="144" spans="1:2">
      <c r="A144" s="1">
        <v>779</v>
      </c>
      <c r="B144" s="10">
        <v>2</v>
      </c>
    </row>
    <row r="145" spans="1:2">
      <c r="A145" s="1">
        <v>781</v>
      </c>
      <c r="B145" s="10">
        <v>2</v>
      </c>
    </row>
    <row r="146" spans="1:2">
      <c r="A146" s="1">
        <v>782</v>
      </c>
      <c r="B146" s="10">
        <v>2</v>
      </c>
    </row>
    <row r="147" spans="1:2">
      <c r="A147" s="1">
        <v>793</v>
      </c>
      <c r="B147" s="10">
        <v>2</v>
      </c>
    </row>
    <row r="148" spans="1:2">
      <c r="A148" s="1">
        <v>797</v>
      </c>
      <c r="B148" s="10">
        <v>2</v>
      </c>
    </row>
    <row r="149" spans="1:2">
      <c r="A149" s="1">
        <v>799</v>
      </c>
      <c r="B149" s="10">
        <v>2</v>
      </c>
    </row>
    <row r="150" spans="1:2">
      <c r="A150" s="1">
        <v>247</v>
      </c>
      <c r="B150" s="10">
        <v>2</v>
      </c>
    </row>
    <row r="151" spans="1:2">
      <c r="A151" s="1">
        <v>249</v>
      </c>
      <c r="B151" s="10">
        <v>2</v>
      </c>
    </row>
    <row r="152" spans="1:2">
      <c r="A152" s="1">
        <v>250</v>
      </c>
      <c r="B152" s="10">
        <v>2</v>
      </c>
    </row>
    <row r="153" spans="1:2">
      <c r="A153" s="1">
        <v>251</v>
      </c>
      <c r="B153" s="10">
        <v>2</v>
      </c>
    </row>
    <row r="154" spans="1:2">
      <c r="A154" s="1">
        <v>252</v>
      </c>
      <c r="B154" s="10">
        <v>2</v>
      </c>
    </row>
    <row r="155" spans="1:2">
      <c r="A155" s="1">
        <v>253</v>
      </c>
      <c r="B155" s="10">
        <v>2</v>
      </c>
    </row>
    <row r="156" spans="1:2">
      <c r="A156" s="1">
        <v>254</v>
      </c>
      <c r="B156" s="10">
        <v>2</v>
      </c>
    </row>
    <row r="157" spans="1:2">
      <c r="A157" s="1">
        <v>256</v>
      </c>
      <c r="B157" s="10">
        <v>2</v>
      </c>
    </row>
    <row r="158" spans="1:2">
      <c r="A158" s="1">
        <v>258</v>
      </c>
      <c r="B158" s="10">
        <v>2</v>
      </c>
    </row>
    <row r="159" spans="1:2">
      <c r="A159" s="1">
        <v>259</v>
      </c>
      <c r="B159" s="10">
        <v>2</v>
      </c>
    </row>
    <row r="160" spans="1:2">
      <c r="A160" s="1">
        <v>261</v>
      </c>
      <c r="B160" s="10">
        <v>2</v>
      </c>
    </row>
    <row r="161" spans="1:2">
      <c r="A161" s="1">
        <v>263</v>
      </c>
      <c r="B161" s="10">
        <v>2</v>
      </c>
    </row>
    <row r="162" spans="1:2">
      <c r="A162" s="1">
        <v>264</v>
      </c>
      <c r="B162" s="10">
        <v>2</v>
      </c>
    </row>
    <row r="163" spans="1:2">
      <c r="A163" s="1">
        <v>266</v>
      </c>
      <c r="B163" s="10">
        <v>2</v>
      </c>
    </row>
    <row r="164" spans="1:2">
      <c r="A164" s="1">
        <v>267</v>
      </c>
      <c r="B164" s="10">
        <v>2</v>
      </c>
    </row>
    <row r="165" spans="1:2">
      <c r="A165" s="1">
        <v>268</v>
      </c>
      <c r="B165" s="10">
        <v>2</v>
      </c>
    </row>
    <row r="166" spans="1:2">
      <c r="A166" s="1">
        <v>444</v>
      </c>
      <c r="B166" s="10">
        <v>2</v>
      </c>
    </row>
    <row r="167" spans="1:2">
      <c r="A167" s="1">
        <v>445</v>
      </c>
      <c r="B167" s="10">
        <v>2</v>
      </c>
    </row>
    <row r="168" spans="1:2">
      <c r="A168" s="1">
        <v>447</v>
      </c>
      <c r="B168" s="10">
        <v>2</v>
      </c>
    </row>
    <row r="169" spans="1:2">
      <c r="A169" s="1">
        <v>453</v>
      </c>
      <c r="B169" s="10">
        <v>2</v>
      </c>
    </row>
    <row r="170" spans="1:2">
      <c r="A170" s="1">
        <v>455</v>
      </c>
      <c r="B170" s="10">
        <v>2</v>
      </c>
    </row>
    <row r="171" spans="1:2">
      <c r="A171" s="1">
        <v>457</v>
      </c>
      <c r="B171" s="10">
        <v>2</v>
      </c>
    </row>
    <row r="172" spans="1:2">
      <c r="A172" s="1">
        <v>80</v>
      </c>
      <c r="B172" s="10">
        <v>3</v>
      </c>
    </row>
    <row r="173" spans="1:2">
      <c r="A173" s="1">
        <v>82</v>
      </c>
      <c r="B173" s="10">
        <v>3</v>
      </c>
    </row>
    <row r="174" spans="1:2">
      <c r="A174" s="1">
        <v>120</v>
      </c>
      <c r="B174" s="10">
        <v>3</v>
      </c>
    </row>
    <row r="175" spans="1:2">
      <c r="A175" s="1">
        <v>121</v>
      </c>
      <c r="B175" s="10">
        <v>3</v>
      </c>
    </row>
    <row r="176" spans="1:2">
      <c r="A176" s="1">
        <v>128</v>
      </c>
      <c r="B176" s="10">
        <v>3</v>
      </c>
    </row>
    <row r="177" spans="1:2">
      <c r="A177" s="1">
        <v>148</v>
      </c>
      <c r="B177" s="10">
        <v>3</v>
      </c>
    </row>
    <row r="178" spans="1:2">
      <c r="A178" s="1">
        <v>168</v>
      </c>
      <c r="B178" s="10">
        <v>3</v>
      </c>
    </row>
    <row r="179" spans="1:2">
      <c r="A179" s="1">
        <v>178</v>
      </c>
      <c r="B179" s="10">
        <v>3</v>
      </c>
    </row>
    <row r="180" spans="1:2">
      <c r="A180" s="1">
        <v>188</v>
      </c>
      <c r="B180" s="10">
        <v>3</v>
      </c>
    </row>
    <row r="181" spans="1:2">
      <c r="A181" s="1">
        <v>191</v>
      </c>
      <c r="B181" s="10">
        <v>3</v>
      </c>
    </row>
    <row r="182" spans="1:2">
      <c r="A182" s="1">
        <v>195</v>
      </c>
      <c r="B182" s="10">
        <v>3</v>
      </c>
    </row>
    <row r="183" spans="1:2">
      <c r="A183" s="1">
        <v>210</v>
      </c>
      <c r="B183" s="10">
        <v>3</v>
      </c>
    </row>
    <row r="184" spans="1:2">
      <c r="A184" s="1">
        <v>211</v>
      </c>
      <c r="B184" s="10">
        <v>3</v>
      </c>
    </row>
    <row r="185" spans="1:2">
      <c r="A185" s="1">
        <v>216</v>
      </c>
      <c r="B185" s="10">
        <v>3</v>
      </c>
    </row>
    <row r="186" spans="1:2">
      <c r="A186" s="1">
        <v>236</v>
      </c>
      <c r="B186" s="10">
        <v>3</v>
      </c>
    </row>
    <row r="187" spans="1:2">
      <c r="A187" s="1">
        <v>238</v>
      </c>
      <c r="B187" s="10">
        <v>3</v>
      </c>
    </row>
    <row r="188" spans="1:2">
      <c r="A188" s="1">
        <v>262</v>
      </c>
      <c r="B188" s="10">
        <v>3</v>
      </c>
    </row>
    <row r="189" spans="1:2">
      <c r="A189" s="1">
        <v>28</v>
      </c>
      <c r="B189" s="10">
        <v>3</v>
      </c>
    </row>
    <row r="190" spans="1:2">
      <c r="A190" s="1">
        <v>283</v>
      </c>
      <c r="B190" s="1">
        <v>3</v>
      </c>
    </row>
    <row r="191" spans="1:2">
      <c r="A191" s="1">
        <v>294</v>
      </c>
      <c r="B191" s="10">
        <v>3</v>
      </c>
    </row>
    <row r="192" spans="1:2">
      <c r="A192" s="1">
        <v>297</v>
      </c>
      <c r="B192" s="10">
        <v>3</v>
      </c>
    </row>
    <row r="193" spans="1:2">
      <c r="A193" s="1">
        <v>299</v>
      </c>
      <c r="B193" s="10">
        <v>3</v>
      </c>
    </row>
    <row r="194" spans="1:2">
      <c r="A194" s="1">
        <v>310</v>
      </c>
      <c r="B194" s="10">
        <v>3</v>
      </c>
    </row>
    <row r="195" spans="1:2">
      <c r="A195" s="1">
        <v>320</v>
      </c>
      <c r="B195" s="10">
        <v>3</v>
      </c>
    </row>
    <row r="196" spans="1:2">
      <c r="A196" s="1">
        <v>321</v>
      </c>
      <c r="B196" s="10">
        <v>3</v>
      </c>
    </row>
    <row r="197" spans="1:2">
      <c r="A197" s="1">
        <v>329</v>
      </c>
      <c r="B197" s="10">
        <v>3</v>
      </c>
    </row>
    <row r="198" spans="1:2">
      <c r="A198" s="1">
        <v>338</v>
      </c>
      <c r="B198" s="10">
        <v>3</v>
      </c>
    </row>
    <row r="199" spans="1:2">
      <c r="A199" s="1">
        <v>339</v>
      </c>
      <c r="B199" s="10">
        <v>3</v>
      </c>
    </row>
    <row r="200" spans="1:2">
      <c r="A200" s="1">
        <v>341</v>
      </c>
      <c r="B200" s="10">
        <v>3</v>
      </c>
    </row>
    <row r="201" spans="1:2">
      <c r="A201" s="1">
        <v>342</v>
      </c>
      <c r="B201" s="10">
        <v>3</v>
      </c>
    </row>
    <row r="202" spans="1:2">
      <c r="A202" s="1">
        <v>344</v>
      </c>
      <c r="B202" s="10">
        <v>3</v>
      </c>
    </row>
    <row r="203" spans="1:2">
      <c r="A203" s="1">
        <v>372</v>
      </c>
      <c r="B203" s="10">
        <v>3</v>
      </c>
    </row>
    <row r="204" spans="1:2">
      <c r="A204" s="1">
        <v>396</v>
      </c>
      <c r="B204" s="10">
        <v>3</v>
      </c>
    </row>
    <row r="205" spans="1:2">
      <c r="A205" s="1">
        <v>397</v>
      </c>
      <c r="B205" s="10">
        <v>3</v>
      </c>
    </row>
    <row r="206" spans="1:2">
      <c r="A206" s="1">
        <v>430</v>
      </c>
      <c r="B206" s="10">
        <v>3</v>
      </c>
    </row>
    <row r="207" spans="1:2">
      <c r="A207" s="1">
        <v>431</v>
      </c>
      <c r="B207" s="10">
        <v>3</v>
      </c>
    </row>
    <row r="208" spans="1:2">
      <c r="A208" s="1">
        <v>435</v>
      </c>
      <c r="B208" s="10">
        <v>3</v>
      </c>
    </row>
    <row r="209" spans="1:2">
      <c r="A209" s="1">
        <v>446</v>
      </c>
      <c r="B209" s="10">
        <v>3</v>
      </c>
    </row>
    <row r="210" spans="1:2">
      <c r="A210" s="1">
        <v>466</v>
      </c>
      <c r="B210" s="10">
        <v>3</v>
      </c>
    </row>
    <row r="211" spans="1:2">
      <c r="A211" s="1">
        <v>472</v>
      </c>
      <c r="B211" s="10">
        <v>3</v>
      </c>
    </row>
    <row r="212" spans="1:2">
      <c r="A212" s="1">
        <v>508</v>
      </c>
      <c r="B212" s="10">
        <v>3</v>
      </c>
    </row>
    <row r="213" spans="1:2">
      <c r="A213" s="1">
        <v>612</v>
      </c>
      <c r="B213" s="10">
        <v>3</v>
      </c>
    </row>
    <row r="214" spans="1:2">
      <c r="A214" s="1">
        <v>619</v>
      </c>
      <c r="B214" s="10">
        <v>3</v>
      </c>
    </row>
    <row r="215" spans="1:2">
      <c r="A215" s="1">
        <v>620</v>
      </c>
      <c r="B215" s="10">
        <v>3</v>
      </c>
    </row>
    <row r="216" spans="1:2">
      <c r="A216" s="1">
        <v>622</v>
      </c>
      <c r="B216" s="10">
        <v>3</v>
      </c>
    </row>
    <row r="217" spans="1:2">
      <c r="A217" s="1">
        <v>623</v>
      </c>
      <c r="B217" s="10">
        <v>3</v>
      </c>
    </row>
    <row r="218" spans="1:2">
      <c r="A218" s="1">
        <v>625</v>
      </c>
      <c r="B218" s="10">
        <v>3</v>
      </c>
    </row>
    <row r="219" spans="1:2">
      <c r="A219" s="1">
        <v>626</v>
      </c>
      <c r="B219" s="10">
        <v>3</v>
      </c>
    </row>
    <row r="220" spans="1:2">
      <c r="A220" s="1">
        <v>635</v>
      </c>
      <c r="B220" s="10">
        <v>3</v>
      </c>
    </row>
    <row r="221" spans="1:2">
      <c r="A221" s="1">
        <v>657</v>
      </c>
      <c r="B221" s="10">
        <v>3</v>
      </c>
    </row>
    <row r="222" spans="1:2">
      <c r="A222" s="1">
        <v>660</v>
      </c>
      <c r="B222" s="10">
        <v>3</v>
      </c>
    </row>
    <row r="223" spans="1:2">
      <c r="A223" s="1">
        <v>661</v>
      </c>
      <c r="B223" s="10">
        <v>3</v>
      </c>
    </row>
    <row r="224" spans="1:2">
      <c r="A224" s="1">
        <v>670</v>
      </c>
      <c r="B224" s="10">
        <v>3</v>
      </c>
    </row>
    <row r="225" spans="1:2">
      <c r="A225" s="1">
        <v>671</v>
      </c>
      <c r="B225" s="10">
        <v>3</v>
      </c>
    </row>
    <row r="226" spans="1:2">
      <c r="A226" s="1">
        <v>673</v>
      </c>
      <c r="B226" s="10">
        <v>3</v>
      </c>
    </row>
    <row r="227" spans="1:2">
      <c r="A227" s="1">
        <v>681</v>
      </c>
      <c r="B227" s="10">
        <v>3</v>
      </c>
    </row>
    <row r="228" spans="1:2">
      <c r="A228" s="1">
        <v>703</v>
      </c>
      <c r="B228" s="10">
        <v>3</v>
      </c>
    </row>
    <row r="229" spans="1:2">
      <c r="A229" s="1">
        <v>710</v>
      </c>
      <c r="B229" s="10">
        <v>3</v>
      </c>
    </row>
    <row r="230" spans="1:2">
      <c r="A230" s="1">
        <v>711</v>
      </c>
      <c r="B230" s="10">
        <v>3</v>
      </c>
    </row>
    <row r="231" spans="1:2">
      <c r="A231" s="1">
        <v>735</v>
      </c>
      <c r="B231" s="10">
        <v>3</v>
      </c>
    </row>
    <row r="232" spans="1:2">
      <c r="A232" s="1">
        <v>736</v>
      </c>
      <c r="B232" s="10">
        <v>3</v>
      </c>
    </row>
    <row r="233" spans="1:2">
      <c r="A233" s="1">
        <v>739</v>
      </c>
      <c r="B233" s="10">
        <v>3</v>
      </c>
    </row>
    <row r="234" spans="1:2">
      <c r="A234" s="1">
        <v>740</v>
      </c>
      <c r="B234" s="10">
        <v>3</v>
      </c>
    </row>
    <row r="235" spans="1:2">
      <c r="A235" s="1">
        <v>743</v>
      </c>
      <c r="B235" s="10">
        <v>3</v>
      </c>
    </row>
    <row r="236" spans="1:2">
      <c r="A236" s="1">
        <v>759</v>
      </c>
      <c r="B236" s="10">
        <v>3</v>
      </c>
    </row>
    <row r="237" spans="1:2">
      <c r="A237" s="1">
        <v>765</v>
      </c>
      <c r="B237" s="10">
        <v>3</v>
      </c>
    </row>
    <row r="238" spans="1:2">
      <c r="A238" s="1">
        <v>786</v>
      </c>
      <c r="B238" s="10">
        <v>3</v>
      </c>
    </row>
    <row r="239" spans="1:2">
      <c r="A239" s="1">
        <v>795</v>
      </c>
      <c r="B239" s="10">
        <v>3</v>
      </c>
    </row>
    <row r="240" spans="1:2">
      <c r="A240" s="1">
        <v>796</v>
      </c>
      <c r="B240" s="10">
        <v>3</v>
      </c>
    </row>
    <row r="241" spans="1:2">
      <c r="A241" s="1">
        <v>808</v>
      </c>
      <c r="B241" s="10">
        <v>3</v>
      </c>
    </row>
    <row r="242" spans="1:2">
      <c r="A242" s="1">
        <v>810</v>
      </c>
      <c r="B242" s="10">
        <v>3</v>
      </c>
    </row>
    <row r="243" spans="1:2">
      <c r="A243" s="1">
        <v>833</v>
      </c>
      <c r="B243" s="10">
        <v>3</v>
      </c>
    </row>
    <row r="244" spans="1:2">
      <c r="A244" s="1">
        <v>835</v>
      </c>
      <c r="B244" s="10">
        <v>3</v>
      </c>
    </row>
    <row r="245" spans="1:2">
      <c r="A245" s="1">
        <v>838</v>
      </c>
      <c r="B245" s="10">
        <v>3</v>
      </c>
    </row>
    <row r="246" spans="1:2">
      <c r="A246" s="1">
        <v>845</v>
      </c>
      <c r="B246" s="10">
        <v>3</v>
      </c>
    </row>
    <row r="247" spans="1:2">
      <c r="A247" s="1">
        <v>853</v>
      </c>
      <c r="B247" s="10">
        <v>3</v>
      </c>
    </row>
    <row r="248" spans="1:2">
      <c r="A248" s="1">
        <v>855</v>
      </c>
      <c r="B248" s="10">
        <v>3</v>
      </c>
    </row>
    <row r="249" spans="1:2">
      <c r="A249" s="1">
        <v>857</v>
      </c>
      <c r="B249" s="10">
        <v>3</v>
      </c>
    </row>
    <row r="250" spans="1:2">
      <c r="A250" s="1">
        <v>859</v>
      </c>
      <c r="B250" s="10">
        <v>3</v>
      </c>
    </row>
    <row r="251" spans="1:2">
      <c r="A251" s="1">
        <v>890</v>
      </c>
      <c r="B251" s="10">
        <v>3</v>
      </c>
    </row>
    <row r="252" spans="1:2">
      <c r="A252" s="1">
        <v>937</v>
      </c>
      <c r="B252" s="10">
        <v>3</v>
      </c>
    </row>
    <row r="253" spans="1:2">
      <c r="A253" s="1">
        <v>312</v>
      </c>
      <c r="B253" s="10">
        <v>3</v>
      </c>
    </row>
    <row r="254" spans="1:2">
      <c r="A254" s="1">
        <v>313</v>
      </c>
      <c r="B254" s="10">
        <v>3</v>
      </c>
    </row>
    <row r="255" spans="1:2">
      <c r="A255" s="1">
        <v>314</v>
      </c>
      <c r="B255" s="10">
        <v>3</v>
      </c>
    </row>
    <row r="256" spans="1:2">
      <c r="A256" s="1">
        <v>317</v>
      </c>
      <c r="B256" s="10">
        <v>3</v>
      </c>
    </row>
    <row r="257" spans="1:2">
      <c r="A257" s="1">
        <v>318</v>
      </c>
      <c r="B257" s="10">
        <v>3</v>
      </c>
    </row>
    <row r="258" spans="1:2">
      <c r="A258" s="1">
        <v>319</v>
      </c>
      <c r="B258" s="10">
        <v>3</v>
      </c>
    </row>
    <row r="259" spans="1:2">
      <c r="A259" s="1">
        <v>460</v>
      </c>
      <c r="B259" s="10">
        <v>3</v>
      </c>
    </row>
    <row r="260" spans="1:2">
      <c r="A260" s="1">
        <v>461</v>
      </c>
      <c r="B260" s="10">
        <v>3</v>
      </c>
    </row>
    <row r="261" spans="1:2">
      <c r="A261" s="1">
        <v>462</v>
      </c>
      <c r="B261" s="10">
        <v>3</v>
      </c>
    </row>
    <row r="262" spans="1:2">
      <c r="A262" s="1">
        <v>476</v>
      </c>
      <c r="B262" s="10">
        <v>3</v>
      </c>
    </row>
    <row r="263" spans="1:2">
      <c r="A263" s="1">
        <v>477</v>
      </c>
      <c r="B263" s="10">
        <v>3</v>
      </c>
    </row>
    <row r="264" spans="1:2">
      <c r="A264" s="1">
        <v>478</v>
      </c>
      <c r="B264" s="10">
        <v>3</v>
      </c>
    </row>
    <row r="265" spans="1:2">
      <c r="A265" s="1">
        <v>479</v>
      </c>
      <c r="B265" s="10">
        <v>3</v>
      </c>
    </row>
    <row r="266" spans="1:2">
      <c r="A266" s="1">
        <v>514</v>
      </c>
      <c r="B266" s="10">
        <v>3</v>
      </c>
    </row>
    <row r="267" spans="1:2">
      <c r="A267" s="1">
        <v>515</v>
      </c>
      <c r="B267" s="10">
        <v>3</v>
      </c>
    </row>
    <row r="268" spans="1:2">
      <c r="A268" s="1">
        <v>516</v>
      </c>
      <c r="B268" s="10">
        <v>3</v>
      </c>
    </row>
    <row r="269" spans="1:2">
      <c r="A269" s="1">
        <v>664</v>
      </c>
      <c r="B269" s="10">
        <v>3</v>
      </c>
    </row>
    <row r="270" spans="1:2">
      <c r="A270" s="1">
        <v>665</v>
      </c>
      <c r="B270" s="10">
        <v>3</v>
      </c>
    </row>
    <row r="271" spans="1:2">
      <c r="A271" s="1">
        <v>666</v>
      </c>
      <c r="B271" s="10">
        <v>3</v>
      </c>
    </row>
    <row r="272" spans="1:2">
      <c r="A272" s="1">
        <v>422</v>
      </c>
      <c r="B272" s="10">
        <v>3</v>
      </c>
    </row>
    <row r="273" spans="1:2">
      <c r="A273" s="1">
        <v>423</v>
      </c>
      <c r="B273" s="10">
        <v>3</v>
      </c>
    </row>
    <row r="274" spans="1:2">
      <c r="A274" s="1">
        <v>424</v>
      </c>
      <c r="B274" s="10">
        <v>3</v>
      </c>
    </row>
    <row r="275" spans="1:2">
      <c r="A275" s="1">
        <v>706</v>
      </c>
      <c r="B275" s="10">
        <v>3</v>
      </c>
    </row>
    <row r="276" spans="1:2">
      <c r="A276" s="1">
        <v>707</v>
      </c>
      <c r="B276" s="10">
        <v>3</v>
      </c>
    </row>
    <row r="277" spans="1:2">
      <c r="A277" s="1">
        <v>708</v>
      </c>
      <c r="B277" s="10">
        <v>3</v>
      </c>
    </row>
    <row r="278" spans="1:2">
      <c r="A278" s="1">
        <v>386</v>
      </c>
      <c r="B278" s="10">
        <v>3</v>
      </c>
    </row>
    <row r="279" spans="1:2">
      <c r="A279" s="1">
        <v>387</v>
      </c>
      <c r="B279" s="10">
        <v>3</v>
      </c>
    </row>
    <row r="280" spans="1:2">
      <c r="A280" s="1">
        <v>388</v>
      </c>
      <c r="B280" s="10">
        <v>3</v>
      </c>
    </row>
    <row r="281" spans="1:2">
      <c r="A281" s="1">
        <v>389</v>
      </c>
      <c r="B281" s="10">
        <v>3</v>
      </c>
    </row>
    <row r="282" spans="1:2">
      <c r="A282" s="1">
        <v>390</v>
      </c>
      <c r="B282" s="10">
        <v>3</v>
      </c>
    </row>
    <row r="283" spans="1:2">
      <c r="A283" s="1">
        <v>391</v>
      </c>
      <c r="B283" s="10">
        <v>3</v>
      </c>
    </row>
    <row r="284" spans="1:2">
      <c r="A284" s="1">
        <v>392</v>
      </c>
      <c r="B284" s="10">
        <v>3</v>
      </c>
    </row>
    <row r="285" spans="1:2">
      <c r="A285" s="1">
        <v>393</v>
      </c>
      <c r="B285" s="10">
        <v>3</v>
      </c>
    </row>
    <row r="286" spans="1:2">
      <c r="A286" s="1">
        <v>394</v>
      </c>
      <c r="B286" s="10">
        <v>3</v>
      </c>
    </row>
    <row r="287" spans="1:2">
      <c r="A287" s="1">
        <v>638</v>
      </c>
      <c r="B287" s="10">
        <v>3</v>
      </c>
    </row>
    <row r="288" spans="1:2">
      <c r="A288" s="1">
        <v>639</v>
      </c>
      <c r="B288" s="10">
        <v>3</v>
      </c>
    </row>
    <row r="289" spans="1:2">
      <c r="A289" s="1">
        <v>640</v>
      </c>
      <c r="B289" s="10">
        <v>3</v>
      </c>
    </row>
    <row r="290" spans="1:2">
      <c r="A290" s="1">
        <v>644</v>
      </c>
      <c r="B290" s="10">
        <v>3</v>
      </c>
    </row>
    <row r="291" spans="1:2">
      <c r="A291" s="1">
        <v>645</v>
      </c>
      <c r="B291" s="10">
        <v>3</v>
      </c>
    </row>
    <row r="292" spans="1:2">
      <c r="A292" s="1">
        <v>646</v>
      </c>
      <c r="B292" s="10">
        <v>3</v>
      </c>
    </row>
    <row r="293" spans="1:2">
      <c r="A293" s="1">
        <v>647</v>
      </c>
      <c r="B293" s="10">
        <v>3</v>
      </c>
    </row>
    <row r="294" spans="1:2">
      <c r="A294" s="1">
        <v>653</v>
      </c>
      <c r="B294" s="10">
        <v>3</v>
      </c>
    </row>
    <row r="295" spans="1:2">
      <c r="A295" s="1">
        <v>654</v>
      </c>
      <c r="B295" s="10">
        <v>3</v>
      </c>
    </row>
    <row r="296" spans="1:2">
      <c r="A296" s="1">
        <v>655</v>
      </c>
      <c r="B296" s="10">
        <v>3</v>
      </c>
    </row>
    <row r="297" spans="1:2">
      <c r="A297" s="1">
        <v>683</v>
      </c>
      <c r="B297" s="10">
        <v>3</v>
      </c>
    </row>
    <row r="298" spans="1:2">
      <c r="A298" s="1">
        <v>684</v>
      </c>
      <c r="B298" s="10">
        <v>3</v>
      </c>
    </row>
    <row r="299" spans="1:2">
      <c r="A299" s="1">
        <v>685</v>
      </c>
      <c r="B299" s="10">
        <v>3</v>
      </c>
    </row>
    <row r="300" spans="1:2">
      <c r="A300" s="1">
        <v>686</v>
      </c>
      <c r="B300" s="10">
        <v>3</v>
      </c>
    </row>
    <row r="301" spans="1:2">
      <c r="A301" s="1">
        <v>687</v>
      </c>
      <c r="B301" s="10">
        <v>3</v>
      </c>
    </row>
    <row r="302" spans="1:2">
      <c r="A302" s="1">
        <v>688</v>
      </c>
      <c r="B302" s="10">
        <v>3</v>
      </c>
    </row>
    <row r="303" spans="1:2">
      <c r="A303" s="1">
        <v>689</v>
      </c>
      <c r="B303" s="10">
        <v>3</v>
      </c>
    </row>
    <row r="304" spans="1:2">
      <c r="A304" s="1">
        <v>690</v>
      </c>
      <c r="B304" s="10">
        <v>3</v>
      </c>
    </row>
    <row r="305" spans="1:2">
      <c r="A305" s="1">
        <v>691</v>
      </c>
      <c r="B305" s="10">
        <v>3</v>
      </c>
    </row>
    <row r="306" spans="1:2">
      <c r="A306" s="1">
        <v>692</v>
      </c>
      <c r="B306" s="10">
        <v>3</v>
      </c>
    </row>
    <row r="307" spans="1:2">
      <c r="A307" s="1">
        <v>693</v>
      </c>
      <c r="B307" s="10">
        <v>3</v>
      </c>
    </row>
    <row r="308" spans="1:2">
      <c r="A308" s="1">
        <v>140</v>
      </c>
      <c r="B308" s="10">
        <v>3</v>
      </c>
    </row>
    <row r="309" spans="1:2">
      <c r="A309" s="1">
        <v>141</v>
      </c>
      <c r="B309" s="10">
        <v>3</v>
      </c>
    </row>
    <row r="310" spans="1:2">
      <c r="A310" s="1">
        <v>142</v>
      </c>
      <c r="B310" s="10">
        <v>3</v>
      </c>
    </row>
    <row r="311" spans="1:2">
      <c r="A311" s="1">
        <v>143</v>
      </c>
      <c r="B311" s="10">
        <v>3</v>
      </c>
    </row>
    <row r="312" spans="1:2">
      <c r="A312" s="1">
        <v>437</v>
      </c>
      <c r="B312" s="10">
        <v>3</v>
      </c>
    </row>
    <row r="313" spans="1:2">
      <c r="A313" s="1">
        <v>438</v>
      </c>
      <c r="B313" s="10">
        <v>3</v>
      </c>
    </row>
    <row r="314" spans="1:2">
      <c r="A314" s="1">
        <v>439</v>
      </c>
      <c r="B314" s="10">
        <v>3</v>
      </c>
    </row>
    <row r="315" spans="1:2">
      <c r="A315" s="1">
        <v>440</v>
      </c>
      <c r="B315" s="10">
        <v>3</v>
      </c>
    </row>
    <row r="316" spans="1:2">
      <c r="A316" s="1">
        <v>441</v>
      </c>
      <c r="B316" s="10">
        <v>3</v>
      </c>
    </row>
    <row r="317" spans="1:2">
      <c r="A317" s="1">
        <v>442</v>
      </c>
      <c r="B317" s="10">
        <v>3</v>
      </c>
    </row>
    <row r="318" spans="1:2">
      <c r="A318" s="1">
        <v>443</v>
      </c>
      <c r="B318" s="10">
        <v>3</v>
      </c>
    </row>
    <row r="319" spans="1:2">
      <c r="A319" s="1">
        <v>450</v>
      </c>
      <c r="B319" s="10">
        <v>3</v>
      </c>
    </row>
    <row r="320" spans="1:2">
      <c r="A320" s="1">
        <v>451</v>
      </c>
      <c r="B320" s="10">
        <v>3</v>
      </c>
    </row>
    <row r="321" spans="1:2">
      <c r="A321" s="1">
        <v>452</v>
      </c>
      <c r="B321" s="10">
        <v>3</v>
      </c>
    </row>
    <row r="322" spans="1:2">
      <c r="A322" s="1">
        <v>172</v>
      </c>
      <c r="B322" s="10">
        <v>3</v>
      </c>
    </row>
    <row r="323" spans="1:2">
      <c r="A323" s="1">
        <v>173</v>
      </c>
      <c r="B323" s="10">
        <v>3</v>
      </c>
    </row>
    <row r="324" spans="1:2">
      <c r="A324" s="1">
        <v>174</v>
      </c>
      <c r="B324" s="10">
        <v>3</v>
      </c>
    </row>
    <row r="325" spans="1:2">
      <c r="A325" s="1">
        <v>175</v>
      </c>
      <c r="B325" s="10">
        <v>3</v>
      </c>
    </row>
    <row r="326" spans="1:2">
      <c r="A326" s="1">
        <v>180</v>
      </c>
      <c r="B326" s="10">
        <v>3</v>
      </c>
    </row>
    <row r="327" spans="1:2">
      <c r="A327" s="1">
        <v>181</v>
      </c>
      <c r="B327" s="10">
        <v>3</v>
      </c>
    </row>
    <row r="328" spans="1:2">
      <c r="A328" s="1">
        <v>182</v>
      </c>
      <c r="B328" s="10">
        <v>3</v>
      </c>
    </row>
    <row r="329" spans="1:2">
      <c r="A329" s="1">
        <v>183</v>
      </c>
      <c r="B329" s="10">
        <v>3</v>
      </c>
    </row>
    <row r="330" spans="1:2">
      <c r="A330" s="1">
        <v>290</v>
      </c>
      <c r="B330" s="10">
        <v>3</v>
      </c>
    </row>
    <row r="331" spans="1:2">
      <c r="A331" s="1">
        <v>291</v>
      </c>
      <c r="B331" s="10">
        <v>3</v>
      </c>
    </row>
    <row r="332" spans="1:2">
      <c r="A332" s="1">
        <v>292</v>
      </c>
      <c r="B332" s="10">
        <v>3</v>
      </c>
    </row>
    <row r="333" spans="1:2">
      <c r="A333" s="1">
        <v>754</v>
      </c>
      <c r="B333" s="10">
        <v>3</v>
      </c>
    </row>
    <row r="334" spans="1:2">
      <c r="A334" s="1">
        <v>755</v>
      </c>
      <c r="B334" s="10">
        <v>3</v>
      </c>
    </row>
    <row r="335" spans="1:2">
      <c r="A335" s="1">
        <v>756</v>
      </c>
      <c r="B335" s="10">
        <v>3</v>
      </c>
    </row>
    <row r="336" spans="1:2">
      <c r="A336" s="1">
        <v>757</v>
      </c>
      <c r="B336" s="10">
        <v>3</v>
      </c>
    </row>
    <row r="337" spans="1:2">
      <c r="A337" s="1">
        <v>775</v>
      </c>
      <c r="B337" s="10">
        <v>3</v>
      </c>
    </row>
    <row r="338" spans="1:2">
      <c r="A338" s="1">
        <v>776</v>
      </c>
      <c r="B338" s="10">
        <v>3</v>
      </c>
    </row>
    <row r="339" spans="1:2">
      <c r="A339" s="1">
        <v>777</v>
      </c>
      <c r="B339" s="10">
        <v>3</v>
      </c>
    </row>
    <row r="340" spans="1:2">
      <c r="A340" s="1">
        <v>778</v>
      </c>
      <c r="B340" s="10">
        <v>3</v>
      </c>
    </row>
    <row r="341" spans="1:2">
      <c r="A341" s="1">
        <v>230</v>
      </c>
      <c r="B341" s="10">
        <v>3</v>
      </c>
    </row>
    <row r="342" spans="1:2">
      <c r="A342" s="1">
        <v>231</v>
      </c>
      <c r="B342" s="10">
        <v>3</v>
      </c>
    </row>
    <row r="343" spans="1:2">
      <c r="A343" s="1">
        <v>232</v>
      </c>
      <c r="B343" s="10">
        <v>3</v>
      </c>
    </row>
    <row r="344" spans="1:2">
      <c r="A344" s="1">
        <v>240</v>
      </c>
      <c r="B344" s="10">
        <v>3</v>
      </c>
    </row>
    <row r="345" spans="1:2">
      <c r="A345" s="1">
        <v>241</v>
      </c>
      <c r="B345" s="10">
        <v>3</v>
      </c>
    </row>
    <row r="346" spans="1:2">
      <c r="A346" s="1">
        <v>242</v>
      </c>
      <c r="B346" s="10">
        <v>3</v>
      </c>
    </row>
    <row r="347" spans="1:2">
      <c r="A347" s="1">
        <v>81</v>
      </c>
      <c r="B347" s="10">
        <v>4</v>
      </c>
    </row>
    <row r="348" spans="1:2">
      <c r="A348" s="1">
        <v>83</v>
      </c>
      <c r="B348" s="10">
        <v>4</v>
      </c>
    </row>
    <row r="349" spans="1:2">
      <c r="A349" s="1">
        <v>84</v>
      </c>
      <c r="B349" s="10">
        <v>4</v>
      </c>
    </row>
    <row r="350" spans="1:2">
      <c r="A350" s="1">
        <v>129</v>
      </c>
      <c r="B350" s="10">
        <v>4</v>
      </c>
    </row>
    <row r="351" spans="1:2">
      <c r="A351" s="1">
        <v>144</v>
      </c>
      <c r="B351" s="10">
        <v>4</v>
      </c>
    </row>
    <row r="352" spans="1:2">
      <c r="A352" s="1">
        <v>146</v>
      </c>
      <c r="B352" s="10">
        <v>4</v>
      </c>
    </row>
    <row r="353" spans="1:2">
      <c r="A353" s="1">
        <v>147</v>
      </c>
      <c r="B353" s="10">
        <v>4</v>
      </c>
    </row>
    <row r="354" spans="1:2">
      <c r="A354" s="1">
        <v>149</v>
      </c>
      <c r="B354" s="10">
        <v>4</v>
      </c>
    </row>
    <row r="355" spans="1:2">
      <c r="A355" s="1">
        <v>169</v>
      </c>
      <c r="B355" s="10">
        <v>4</v>
      </c>
    </row>
    <row r="356" spans="1:2">
      <c r="A356" s="1">
        <v>176</v>
      </c>
      <c r="B356" s="10">
        <v>4</v>
      </c>
    </row>
    <row r="357" spans="1:2">
      <c r="A357" s="1">
        <v>177</v>
      </c>
      <c r="B357" s="10">
        <v>4</v>
      </c>
    </row>
    <row r="358" spans="1:2">
      <c r="A358" s="1">
        <v>179</v>
      </c>
      <c r="B358" s="10">
        <v>4</v>
      </c>
    </row>
    <row r="359" spans="1:2">
      <c r="A359" s="1">
        <v>189</v>
      </c>
      <c r="B359" s="10">
        <v>4</v>
      </c>
    </row>
    <row r="360" spans="1:2">
      <c r="A360" s="1">
        <v>190</v>
      </c>
      <c r="B360" s="10">
        <v>4</v>
      </c>
    </row>
    <row r="361" spans="1:2">
      <c r="A361" s="1">
        <v>194</v>
      </c>
      <c r="B361" s="10">
        <v>4</v>
      </c>
    </row>
    <row r="362" spans="1:2">
      <c r="A362" s="1">
        <v>196</v>
      </c>
      <c r="B362" s="10">
        <v>4</v>
      </c>
    </row>
    <row r="363" spans="1:2">
      <c r="A363" s="1">
        <v>206</v>
      </c>
      <c r="B363" s="10">
        <v>4</v>
      </c>
    </row>
    <row r="364" spans="1:2">
      <c r="A364" s="1">
        <v>214</v>
      </c>
      <c r="B364" s="10">
        <v>4</v>
      </c>
    </row>
    <row r="365" spans="1:2">
      <c r="A365" s="1">
        <v>215</v>
      </c>
      <c r="B365" s="10">
        <v>4</v>
      </c>
    </row>
    <row r="366" spans="1:2">
      <c r="A366" s="1">
        <v>218</v>
      </c>
      <c r="B366" s="10">
        <v>4</v>
      </c>
    </row>
    <row r="367" spans="1:2">
      <c r="A367" s="1">
        <v>219</v>
      </c>
      <c r="B367" s="10">
        <v>4</v>
      </c>
    </row>
    <row r="368" spans="1:2">
      <c r="A368" s="1">
        <v>224</v>
      </c>
      <c r="B368" s="10">
        <v>4</v>
      </c>
    </row>
    <row r="369" spans="1:2">
      <c r="A369" s="1">
        <v>225</v>
      </c>
      <c r="B369" s="10">
        <v>4</v>
      </c>
    </row>
    <row r="370" spans="1:2">
      <c r="A370" s="1">
        <v>229</v>
      </c>
      <c r="B370" s="10">
        <v>4</v>
      </c>
    </row>
    <row r="371" spans="1:2">
      <c r="A371" s="1">
        <v>237</v>
      </c>
      <c r="B371" s="10">
        <v>4</v>
      </c>
    </row>
    <row r="372" spans="1:2">
      <c r="A372" s="1">
        <v>239</v>
      </c>
      <c r="B372" s="10">
        <v>4</v>
      </c>
    </row>
    <row r="373" spans="1:2">
      <c r="A373" s="1">
        <v>243</v>
      </c>
      <c r="B373" s="10">
        <v>4</v>
      </c>
    </row>
    <row r="374" spans="1:2">
      <c r="A374" s="1">
        <v>245</v>
      </c>
      <c r="B374" s="10">
        <v>4</v>
      </c>
    </row>
    <row r="375" spans="1:2">
      <c r="A375" s="1">
        <v>246</v>
      </c>
      <c r="B375" s="10">
        <v>4</v>
      </c>
    </row>
    <row r="376" spans="1:2">
      <c r="A376" s="1">
        <v>270</v>
      </c>
      <c r="B376" s="10">
        <v>4</v>
      </c>
    </row>
    <row r="377" spans="1:2">
      <c r="A377" s="1">
        <v>287</v>
      </c>
      <c r="B377" s="10">
        <v>4</v>
      </c>
    </row>
    <row r="378" spans="1:2">
      <c r="A378" s="1">
        <v>29</v>
      </c>
      <c r="B378" s="10">
        <v>4</v>
      </c>
    </row>
    <row r="379" spans="1:2">
      <c r="A379" s="1">
        <v>293</v>
      </c>
      <c r="B379" s="10">
        <v>4</v>
      </c>
    </row>
    <row r="380" spans="1:2">
      <c r="A380" s="1">
        <v>298</v>
      </c>
      <c r="B380" s="10">
        <v>4</v>
      </c>
    </row>
    <row r="381" spans="1:2">
      <c r="A381" s="1">
        <v>301</v>
      </c>
      <c r="B381" s="10">
        <v>4</v>
      </c>
    </row>
    <row r="382" spans="1:2">
      <c r="A382" s="1">
        <v>302</v>
      </c>
      <c r="B382" s="10">
        <v>4</v>
      </c>
    </row>
    <row r="383" spans="1:2">
      <c r="A383" s="1">
        <v>315</v>
      </c>
      <c r="B383" s="10">
        <v>4</v>
      </c>
    </row>
    <row r="384" spans="1:2">
      <c r="A384" s="1">
        <v>316</v>
      </c>
      <c r="B384" s="10">
        <v>4</v>
      </c>
    </row>
    <row r="385" spans="1:2">
      <c r="A385" s="1">
        <v>330</v>
      </c>
      <c r="B385" s="10">
        <v>4</v>
      </c>
    </row>
    <row r="386" spans="1:2">
      <c r="A386" s="1">
        <v>333</v>
      </c>
      <c r="B386" s="10">
        <v>4</v>
      </c>
    </row>
    <row r="387" spans="1:2">
      <c r="A387" s="1">
        <v>334</v>
      </c>
      <c r="B387" s="10">
        <v>4</v>
      </c>
    </row>
    <row r="388" spans="1:2">
      <c r="A388" s="1">
        <v>398</v>
      </c>
      <c r="B388" s="10">
        <v>4</v>
      </c>
    </row>
    <row r="389" spans="1:2">
      <c r="A389" s="1">
        <v>436</v>
      </c>
      <c r="B389" s="10">
        <v>4</v>
      </c>
    </row>
    <row r="390" spans="1:2">
      <c r="A390" s="1">
        <v>448</v>
      </c>
      <c r="B390" s="10">
        <v>4</v>
      </c>
    </row>
    <row r="391" spans="1:2">
      <c r="A391" s="1">
        <v>449</v>
      </c>
      <c r="B391" s="10">
        <v>4</v>
      </c>
    </row>
    <row r="392" spans="1:2">
      <c r="A392" s="1">
        <v>458</v>
      </c>
      <c r="B392" s="10">
        <v>4</v>
      </c>
    </row>
    <row r="393" spans="1:2">
      <c r="A393" s="1">
        <v>475</v>
      </c>
      <c r="B393" s="10">
        <v>4</v>
      </c>
    </row>
    <row r="394" spans="1:2">
      <c r="A394" s="1">
        <v>477</v>
      </c>
      <c r="B394" s="10">
        <v>4</v>
      </c>
    </row>
    <row r="395" spans="1:2">
      <c r="A395" s="1">
        <v>480</v>
      </c>
      <c r="B395" s="10">
        <v>4</v>
      </c>
    </row>
    <row r="396" spans="1:2">
      <c r="A396" s="1">
        <v>481</v>
      </c>
      <c r="B396" s="10">
        <v>4</v>
      </c>
    </row>
    <row r="397" spans="1:2">
      <c r="A397" s="1">
        <v>483</v>
      </c>
      <c r="B397" s="10">
        <v>4</v>
      </c>
    </row>
    <row r="398" spans="1:2">
      <c r="A398" s="1">
        <v>502</v>
      </c>
      <c r="B398" s="10">
        <v>4</v>
      </c>
    </row>
    <row r="399" spans="1:2">
      <c r="A399" s="1">
        <v>503</v>
      </c>
      <c r="B399" s="10">
        <v>4</v>
      </c>
    </row>
    <row r="400" spans="1:2">
      <c r="A400" s="1">
        <v>507</v>
      </c>
      <c r="B400" s="10">
        <v>4</v>
      </c>
    </row>
    <row r="401" spans="1:2">
      <c r="A401" s="1">
        <v>520</v>
      </c>
      <c r="B401" s="10">
        <v>4</v>
      </c>
    </row>
    <row r="402" spans="1:2">
      <c r="A402" s="1">
        <v>532</v>
      </c>
      <c r="B402" s="10">
        <v>4</v>
      </c>
    </row>
    <row r="403" spans="1:2">
      <c r="A403" s="1">
        <v>546</v>
      </c>
      <c r="B403" s="10">
        <v>4</v>
      </c>
    </row>
    <row r="404" spans="1:2">
      <c r="A404" s="1">
        <v>547</v>
      </c>
      <c r="B404" s="10">
        <v>4</v>
      </c>
    </row>
    <row r="405" spans="1:2">
      <c r="A405" s="1">
        <v>590</v>
      </c>
      <c r="B405" s="10">
        <v>4</v>
      </c>
    </row>
    <row r="406" spans="1:2">
      <c r="A406" s="1">
        <v>597</v>
      </c>
      <c r="B406" s="10">
        <v>4</v>
      </c>
    </row>
    <row r="407" spans="1:2">
      <c r="A407" s="1">
        <v>624</v>
      </c>
      <c r="B407" s="10">
        <v>4</v>
      </c>
    </row>
    <row r="408" spans="1:2">
      <c r="A408" s="1">
        <v>630</v>
      </c>
      <c r="B408" s="10">
        <v>4</v>
      </c>
    </row>
    <row r="409" spans="1:2">
      <c r="A409" s="1">
        <v>633</v>
      </c>
      <c r="B409" s="10">
        <v>4</v>
      </c>
    </row>
    <row r="410" spans="1:2">
      <c r="A410" s="1">
        <v>634</v>
      </c>
      <c r="B410" s="10">
        <v>4</v>
      </c>
    </row>
    <row r="411" spans="1:2">
      <c r="A411" s="1">
        <v>636</v>
      </c>
      <c r="B411" s="10">
        <v>4</v>
      </c>
    </row>
    <row r="412" spans="1:2">
      <c r="A412" s="1">
        <v>637</v>
      </c>
      <c r="B412" s="10">
        <v>4</v>
      </c>
    </row>
    <row r="413" spans="1:2">
      <c r="A413" s="1">
        <v>641</v>
      </c>
      <c r="B413" s="10">
        <v>4</v>
      </c>
    </row>
    <row r="414" spans="1:2">
      <c r="A414" s="1">
        <v>648</v>
      </c>
      <c r="B414" s="10">
        <v>4</v>
      </c>
    </row>
    <row r="415" spans="1:2">
      <c r="A415" s="1">
        <v>652</v>
      </c>
      <c r="B415" s="10">
        <v>4</v>
      </c>
    </row>
    <row r="416" spans="1:2">
      <c r="A416" s="1">
        <v>656</v>
      </c>
      <c r="B416" s="10">
        <v>4</v>
      </c>
    </row>
    <row r="417" spans="1:2">
      <c r="A417" s="1">
        <v>658</v>
      </c>
      <c r="B417" s="10">
        <v>4</v>
      </c>
    </row>
    <row r="418" spans="1:2">
      <c r="A418" s="1">
        <v>662</v>
      </c>
      <c r="B418" s="10">
        <v>4</v>
      </c>
    </row>
    <row r="419" spans="1:2">
      <c r="A419" s="1">
        <v>668</v>
      </c>
      <c r="B419" s="10">
        <v>4</v>
      </c>
    </row>
    <row r="420" spans="1:2">
      <c r="A420" s="1">
        <v>669</v>
      </c>
      <c r="B420" s="10">
        <v>4</v>
      </c>
    </row>
    <row r="421" spans="1:2">
      <c r="A421" s="1">
        <v>672</v>
      </c>
      <c r="B421" s="10">
        <v>4</v>
      </c>
    </row>
    <row r="422" spans="1:2">
      <c r="A422" s="1">
        <v>675</v>
      </c>
      <c r="B422" s="10">
        <v>4</v>
      </c>
    </row>
    <row r="423" spans="1:2">
      <c r="A423" s="1">
        <v>678</v>
      </c>
      <c r="B423" s="10">
        <v>4</v>
      </c>
    </row>
    <row r="424" spans="1:2">
      <c r="A424" s="1">
        <v>679</v>
      </c>
      <c r="B424" s="10">
        <v>4</v>
      </c>
    </row>
    <row r="425" spans="1:2">
      <c r="A425" s="1">
        <v>705</v>
      </c>
      <c r="B425" s="10">
        <v>4</v>
      </c>
    </row>
    <row r="426" spans="1:2">
      <c r="A426" s="1">
        <v>712</v>
      </c>
      <c r="B426" s="10">
        <v>4</v>
      </c>
    </row>
    <row r="427" spans="1:2">
      <c r="A427" s="1">
        <v>730</v>
      </c>
      <c r="B427" s="10">
        <v>4</v>
      </c>
    </row>
    <row r="428" spans="1:2">
      <c r="A428" s="1">
        <v>731</v>
      </c>
      <c r="B428" s="10">
        <v>4</v>
      </c>
    </row>
    <row r="429" spans="1:2">
      <c r="A429" s="1">
        <v>734</v>
      </c>
      <c r="B429" s="10">
        <v>4</v>
      </c>
    </row>
    <row r="430" spans="1:2">
      <c r="A430" s="1">
        <v>737</v>
      </c>
      <c r="B430" s="10">
        <v>4</v>
      </c>
    </row>
    <row r="431" spans="1:2">
      <c r="A431" s="1">
        <v>738</v>
      </c>
      <c r="B431" s="10">
        <v>4</v>
      </c>
    </row>
    <row r="432" spans="1:2">
      <c r="A432" s="1">
        <v>741</v>
      </c>
      <c r="B432" s="10">
        <v>4</v>
      </c>
    </row>
    <row r="433" spans="1:2">
      <c r="A433" s="1">
        <v>749</v>
      </c>
      <c r="B433" s="10">
        <v>4</v>
      </c>
    </row>
    <row r="434" spans="1:2">
      <c r="A434" s="1">
        <v>750</v>
      </c>
      <c r="B434" s="10">
        <v>4</v>
      </c>
    </row>
    <row r="435" spans="1:2">
      <c r="A435" s="1">
        <v>751</v>
      </c>
      <c r="B435" s="10">
        <v>4</v>
      </c>
    </row>
    <row r="436" spans="1:2">
      <c r="A436" s="1">
        <v>758</v>
      </c>
      <c r="B436" s="10">
        <v>4</v>
      </c>
    </row>
    <row r="437" spans="1:2">
      <c r="A437" s="1">
        <v>770</v>
      </c>
      <c r="B437" s="10">
        <v>4</v>
      </c>
    </row>
    <row r="438" spans="1:2">
      <c r="A438" s="1">
        <v>788</v>
      </c>
      <c r="B438" s="10">
        <v>4</v>
      </c>
    </row>
    <row r="439" spans="1:2">
      <c r="A439" s="1">
        <v>800</v>
      </c>
      <c r="B439" s="10">
        <v>4</v>
      </c>
    </row>
    <row r="440" spans="1:2">
      <c r="A440" s="1">
        <v>801</v>
      </c>
      <c r="B440" s="10">
        <v>4</v>
      </c>
    </row>
    <row r="441" spans="1:2">
      <c r="A441" s="1">
        <v>836</v>
      </c>
      <c r="B441" s="10">
        <v>4</v>
      </c>
    </row>
    <row r="442" spans="1:2">
      <c r="A442" s="1">
        <v>837</v>
      </c>
      <c r="B442" s="10">
        <v>4</v>
      </c>
    </row>
    <row r="443" spans="1:2">
      <c r="A443" s="1">
        <v>840</v>
      </c>
      <c r="B443" s="10">
        <v>4</v>
      </c>
    </row>
    <row r="444" spans="1:2">
      <c r="A444" s="1">
        <v>847</v>
      </c>
      <c r="B444" s="10">
        <v>4</v>
      </c>
    </row>
    <row r="445" spans="1:2">
      <c r="A445" s="1">
        <v>863</v>
      </c>
      <c r="B445" s="10">
        <v>4</v>
      </c>
    </row>
    <row r="446" spans="1:2">
      <c r="A446" s="1">
        <v>864</v>
      </c>
      <c r="B446" s="10">
        <v>4</v>
      </c>
    </row>
    <row r="447" spans="1:2">
      <c r="A447" s="1">
        <v>889</v>
      </c>
      <c r="B447" s="10">
        <v>4</v>
      </c>
    </row>
    <row r="448" spans="1:2">
      <c r="A448" s="1">
        <v>891</v>
      </c>
      <c r="B448" s="10">
        <v>4</v>
      </c>
    </row>
    <row r="449" spans="1:2">
      <c r="A449" s="1">
        <v>936</v>
      </c>
      <c r="B449" s="10">
        <v>4</v>
      </c>
    </row>
    <row r="450" spans="1:2">
      <c r="A450" s="1">
        <v>850</v>
      </c>
      <c r="B450" s="10">
        <v>4</v>
      </c>
    </row>
    <row r="451" spans="1:2">
      <c r="A451" s="1">
        <v>851</v>
      </c>
      <c r="B451" s="10">
        <v>4</v>
      </c>
    </row>
    <row r="452" spans="1:2">
      <c r="A452" s="1">
        <v>852</v>
      </c>
      <c r="B452" s="10">
        <v>4</v>
      </c>
    </row>
    <row r="453" spans="1:2">
      <c r="A453" s="1">
        <v>805</v>
      </c>
      <c r="B453" s="10">
        <v>4</v>
      </c>
    </row>
    <row r="454" spans="1:2">
      <c r="A454" s="1">
        <v>806</v>
      </c>
      <c r="B454" s="10">
        <v>4</v>
      </c>
    </row>
    <row r="455" spans="1:2">
      <c r="A455" s="1">
        <v>807</v>
      </c>
      <c r="B455" s="10">
        <v>4</v>
      </c>
    </row>
    <row r="456" spans="1:2">
      <c r="A456" s="1">
        <v>306</v>
      </c>
      <c r="B456" s="10">
        <v>4</v>
      </c>
    </row>
    <row r="457" spans="1:2">
      <c r="A457" s="1">
        <v>307</v>
      </c>
      <c r="B457" s="10">
        <v>4</v>
      </c>
    </row>
    <row r="458" spans="1:2">
      <c r="A458" s="1">
        <v>308</v>
      </c>
      <c r="B458" s="10">
        <v>4</v>
      </c>
    </row>
    <row r="459" spans="1:2">
      <c r="A459" s="1">
        <v>309</v>
      </c>
      <c r="B459" s="10">
        <v>4</v>
      </c>
    </row>
    <row r="460" spans="1:2">
      <c r="A460" s="1">
        <v>609</v>
      </c>
      <c r="B460" s="10">
        <v>4</v>
      </c>
    </row>
    <row r="461" spans="1:2">
      <c r="A461" s="1">
        <v>610</v>
      </c>
      <c r="B461" s="10">
        <v>4</v>
      </c>
    </row>
    <row r="462" spans="1:2">
      <c r="A462" s="1">
        <v>611</v>
      </c>
      <c r="B462" s="10">
        <v>4</v>
      </c>
    </row>
    <row r="463" spans="1:2">
      <c r="A463" s="1">
        <v>613</v>
      </c>
      <c r="B463" s="10">
        <v>4</v>
      </c>
    </row>
    <row r="464" spans="1:2">
      <c r="A464" s="1">
        <v>614</v>
      </c>
      <c r="B464" s="10">
        <v>4</v>
      </c>
    </row>
    <row r="465" spans="1:2">
      <c r="A465" s="1">
        <v>615</v>
      </c>
      <c r="B465" s="10">
        <v>4</v>
      </c>
    </row>
    <row r="466" spans="1:2">
      <c r="A466" s="1">
        <v>616</v>
      </c>
      <c r="B466" s="10">
        <v>4</v>
      </c>
    </row>
    <row r="467" spans="1:2">
      <c r="A467" s="1">
        <v>617</v>
      </c>
      <c r="B467" s="10">
        <v>4</v>
      </c>
    </row>
    <row r="468" spans="1:2">
      <c r="A468" s="1">
        <v>618</v>
      </c>
      <c r="B468" s="10">
        <v>4</v>
      </c>
    </row>
    <row r="469" spans="1:2">
      <c r="A469" s="1">
        <v>627</v>
      </c>
      <c r="B469" s="10">
        <v>4</v>
      </c>
    </row>
    <row r="470" spans="1:2">
      <c r="A470" s="1">
        <v>628</v>
      </c>
      <c r="B470" s="10">
        <v>4</v>
      </c>
    </row>
    <row r="471" spans="1:2">
      <c r="A471" s="1">
        <v>629</v>
      </c>
      <c r="B471" s="10">
        <v>4</v>
      </c>
    </row>
    <row r="472" spans="1:2">
      <c r="A472" s="1">
        <v>463</v>
      </c>
      <c r="B472" s="10">
        <v>4</v>
      </c>
    </row>
    <row r="473" spans="1:2">
      <c r="A473" s="1">
        <v>464</v>
      </c>
      <c r="B473" s="10">
        <v>4</v>
      </c>
    </row>
    <row r="474" spans="1:2">
      <c r="A474" s="1">
        <v>465</v>
      </c>
      <c r="B474" s="10">
        <v>4</v>
      </c>
    </row>
    <row r="475" spans="1:2">
      <c r="A475" s="1">
        <v>467</v>
      </c>
      <c r="B475" s="10">
        <v>4</v>
      </c>
    </row>
    <row r="476" spans="1:2">
      <c r="A476" s="1">
        <v>468</v>
      </c>
      <c r="B476" s="10">
        <v>4</v>
      </c>
    </row>
    <row r="477" spans="1:2">
      <c r="A477" s="1">
        <v>469</v>
      </c>
      <c r="B477" s="10">
        <v>4</v>
      </c>
    </row>
    <row r="478" spans="1:2">
      <c r="A478" s="1">
        <v>509</v>
      </c>
      <c r="B478" s="10">
        <v>4</v>
      </c>
    </row>
    <row r="479" spans="1:2">
      <c r="A479" s="1">
        <v>510</v>
      </c>
      <c r="B479" s="10">
        <v>4</v>
      </c>
    </row>
    <row r="480" spans="1:2">
      <c r="A480" s="1">
        <v>511</v>
      </c>
      <c r="B480" s="10">
        <v>4</v>
      </c>
    </row>
    <row r="481" spans="1:2">
      <c r="A481" s="1">
        <v>512</v>
      </c>
      <c r="B481" s="10">
        <v>4</v>
      </c>
    </row>
    <row r="482" spans="1:2">
      <c r="A482" s="1">
        <v>513</v>
      </c>
      <c r="B482" s="10">
        <v>4</v>
      </c>
    </row>
    <row r="483" spans="1:2">
      <c r="A483" s="1">
        <v>522</v>
      </c>
      <c r="B483" s="10">
        <v>4</v>
      </c>
    </row>
    <row r="484" spans="1:2">
      <c r="A484" s="1">
        <v>523</v>
      </c>
      <c r="B484" s="10">
        <v>4</v>
      </c>
    </row>
    <row r="485" spans="1:2">
      <c r="A485" s="1">
        <v>524</v>
      </c>
      <c r="B485" s="10">
        <v>4</v>
      </c>
    </row>
    <row r="486" spans="1:2">
      <c r="A486" s="1">
        <v>525</v>
      </c>
      <c r="B486" s="10">
        <v>4</v>
      </c>
    </row>
    <row r="487" spans="1:2">
      <c r="A487" s="1">
        <v>526</v>
      </c>
      <c r="B487" s="10">
        <v>4</v>
      </c>
    </row>
    <row r="488" spans="1:2">
      <c r="A488" s="1">
        <v>527</v>
      </c>
      <c r="B488" s="10">
        <v>4</v>
      </c>
    </row>
    <row r="489" spans="1:2">
      <c r="A489" s="1">
        <v>528</v>
      </c>
      <c r="B489" s="10">
        <v>4</v>
      </c>
    </row>
    <row r="490" spans="1:2">
      <c r="A490" s="1">
        <v>485</v>
      </c>
      <c r="B490" s="10">
        <v>4</v>
      </c>
    </row>
    <row r="491" spans="1:2">
      <c r="A491" s="1">
        <v>486</v>
      </c>
      <c r="B491" s="10">
        <v>4</v>
      </c>
    </row>
    <row r="492" spans="1:2">
      <c r="A492" s="1">
        <v>487</v>
      </c>
      <c r="B492" s="10">
        <v>4</v>
      </c>
    </row>
    <row r="493" spans="1:2">
      <c r="A493" s="1">
        <v>122</v>
      </c>
      <c r="B493" s="10">
        <v>4</v>
      </c>
    </row>
    <row r="494" spans="1:2">
      <c r="A494" s="1">
        <v>123</v>
      </c>
      <c r="B494" s="10">
        <v>4</v>
      </c>
    </row>
    <row r="495" spans="1:2">
      <c r="A495" s="1">
        <v>124</v>
      </c>
      <c r="B495" s="10">
        <v>4</v>
      </c>
    </row>
    <row r="496" spans="1:2">
      <c r="A496" s="1">
        <v>125</v>
      </c>
      <c r="B496" s="10">
        <v>4</v>
      </c>
    </row>
    <row r="497" spans="1:2">
      <c r="A497" s="1">
        <v>126</v>
      </c>
      <c r="B497" s="10">
        <v>4</v>
      </c>
    </row>
    <row r="498" spans="1:2">
      <c r="A498" s="1">
        <v>127</v>
      </c>
      <c r="B498" s="10">
        <v>4</v>
      </c>
    </row>
    <row r="499" spans="1:2">
      <c r="A499" s="1">
        <v>132</v>
      </c>
      <c r="B499" s="10">
        <v>4</v>
      </c>
    </row>
    <row r="500" spans="1:2">
      <c r="A500" s="1">
        <v>133</v>
      </c>
      <c r="B500" s="10">
        <v>4</v>
      </c>
    </row>
    <row r="501" spans="1:2">
      <c r="A501" s="1">
        <v>134</v>
      </c>
      <c r="B501" s="10">
        <v>4</v>
      </c>
    </row>
    <row r="502" spans="1:2">
      <c r="A502" s="1">
        <v>135</v>
      </c>
      <c r="B502" s="10">
        <v>4</v>
      </c>
    </row>
    <row r="503" spans="1:2">
      <c r="A503" s="1">
        <v>136</v>
      </c>
      <c r="B503" s="10">
        <v>4</v>
      </c>
    </row>
    <row r="504" spans="1:2">
      <c r="A504" s="1">
        <v>278</v>
      </c>
      <c r="B504" s="10">
        <v>4</v>
      </c>
    </row>
    <row r="505" spans="1:2">
      <c r="A505" s="1">
        <v>279</v>
      </c>
      <c r="B505" s="10">
        <v>4</v>
      </c>
    </row>
    <row r="506" spans="1:2">
      <c r="A506" s="1">
        <v>280</v>
      </c>
      <c r="B506" s="10">
        <v>4</v>
      </c>
    </row>
    <row r="507" spans="1:2">
      <c r="A507" s="1">
        <v>432</v>
      </c>
      <c r="B507" s="10">
        <v>4</v>
      </c>
    </row>
    <row r="508" spans="1:2">
      <c r="A508" s="1">
        <v>433</v>
      </c>
      <c r="B508" s="10">
        <v>4</v>
      </c>
    </row>
    <row r="509" spans="1:2">
      <c r="A509" s="1">
        <v>434</v>
      </c>
      <c r="B509" s="10">
        <v>4</v>
      </c>
    </row>
    <row r="510" spans="1:2">
      <c r="A510" s="1">
        <v>745</v>
      </c>
      <c r="B510" s="10">
        <v>4</v>
      </c>
    </row>
    <row r="511" spans="1:2">
      <c r="A511" s="1">
        <v>746</v>
      </c>
      <c r="B511" s="10">
        <v>4</v>
      </c>
    </row>
    <row r="512" spans="1:2">
      <c r="A512" s="1">
        <v>747</v>
      </c>
      <c r="B512" s="10">
        <v>4</v>
      </c>
    </row>
    <row r="513" spans="1:2">
      <c r="A513" s="1">
        <v>760</v>
      </c>
      <c r="B513" s="10">
        <v>4</v>
      </c>
    </row>
    <row r="514" spans="1:2">
      <c r="A514" s="1">
        <v>761</v>
      </c>
      <c r="B514" s="10">
        <v>4</v>
      </c>
    </row>
    <row r="515" spans="1:2">
      <c r="A515" s="1">
        <v>762</v>
      </c>
      <c r="B515" s="10">
        <v>4</v>
      </c>
    </row>
    <row r="516" spans="1:2">
      <c r="A516" s="1">
        <v>763</v>
      </c>
      <c r="B516" s="10">
        <v>4</v>
      </c>
    </row>
    <row r="517" spans="1:2">
      <c r="A517" s="1">
        <v>764</v>
      </c>
      <c r="B517" s="10">
        <v>4</v>
      </c>
    </row>
    <row r="518" spans="1:2">
      <c r="A518" s="1">
        <v>772</v>
      </c>
      <c r="B518" s="10">
        <v>4</v>
      </c>
    </row>
    <row r="519" spans="1:2">
      <c r="A519" s="1">
        <v>773</v>
      </c>
      <c r="B519" s="10">
        <v>4</v>
      </c>
    </row>
    <row r="520" spans="1:2">
      <c r="A520" s="1">
        <v>774</v>
      </c>
      <c r="B520" s="10">
        <v>4</v>
      </c>
    </row>
    <row r="521" spans="1:2">
      <c r="A521" s="1">
        <v>842</v>
      </c>
      <c r="B521" s="10">
        <v>4</v>
      </c>
    </row>
    <row r="522" spans="1:2">
      <c r="A522" s="1">
        <v>843</v>
      </c>
      <c r="B522" s="10">
        <v>4</v>
      </c>
    </row>
    <row r="523" spans="1:2">
      <c r="A523" s="1">
        <v>844</v>
      </c>
      <c r="B523" s="10">
        <v>4</v>
      </c>
    </row>
    <row r="524" spans="1:2">
      <c r="A524" s="1">
        <v>233</v>
      </c>
      <c r="B524" s="10">
        <v>4</v>
      </c>
    </row>
    <row r="525" spans="1:2">
      <c r="A525" s="1">
        <v>234</v>
      </c>
      <c r="B525" s="10">
        <v>4</v>
      </c>
    </row>
    <row r="526" spans="1:2">
      <c r="A526" s="1">
        <v>235</v>
      </c>
      <c r="B526" s="10">
        <v>4</v>
      </c>
    </row>
    <row r="527" spans="1:2">
      <c r="A527" s="1">
        <v>27</v>
      </c>
      <c r="B527" s="10">
        <v>5</v>
      </c>
    </row>
    <row r="528" spans="1:2">
      <c r="A528" s="1">
        <v>40</v>
      </c>
      <c r="B528" s="10">
        <v>5</v>
      </c>
    </row>
    <row r="529" spans="1:2">
      <c r="A529" s="1">
        <v>42</v>
      </c>
      <c r="B529" s="10">
        <v>5</v>
      </c>
    </row>
    <row r="530" spans="1:2">
      <c r="A530" s="1">
        <v>86</v>
      </c>
      <c r="B530" s="10">
        <v>5</v>
      </c>
    </row>
    <row r="531" spans="1:2">
      <c r="A531" s="1">
        <v>87</v>
      </c>
      <c r="B531" s="10">
        <v>5</v>
      </c>
    </row>
    <row r="532" spans="1:2">
      <c r="A532" s="1">
        <v>117</v>
      </c>
      <c r="B532" s="10">
        <v>5</v>
      </c>
    </row>
    <row r="533" spans="1:2">
      <c r="A533" s="1">
        <v>119</v>
      </c>
      <c r="B533" s="10">
        <v>5</v>
      </c>
    </row>
    <row r="534" spans="1:2">
      <c r="A534" s="1">
        <v>130</v>
      </c>
      <c r="B534" s="10">
        <v>5</v>
      </c>
    </row>
    <row r="535" spans="1:2">
      <c r="A535" s="1">
        <v>131</v>
      </c>
      <c r="B535" s="10">
        <v>5</v>
      </c>
    </row>
    <row r="536" spans="1:2">
      <c r="A536" s="1">
        <v>145</v>
      </c>
      <c r="B536" s="10">
        <v>5</v>
      </c>
    </row>
    <row r="537" spans="1:2">
      <c r="A537" s="1">
        <v>192</v>
      </c>
      <c r="B537" s="10">
        <v>5</v>
      </c>
    </row>
    <row r="538" spans="1:2">
      <c r="A538" s="1">
        <v>193</v>
      </c>
      <c r="B538" s="10">
        <v>5</v>
      </c>
    </row>
    <row r="539" spans="1:2">
      <c r="A539" s="1">
        <v>197</v>
      </c>
      <c r="B539" s="10">
        <v>5</v>
      </c>
    </row>
    <row r="540" spans="1:2">
      <c r="A540" s="1">
        <v>199</v>
      </c>
      <c r="B540" s="10">
        <v>5</v>
      </c>
    </row>
    <row r="541" spans="1:2">
      <c r="A541" s="1">
        <v>200</v>
      </c>
      <c r="B541" s="10">
        <v>5</v>
      </c>
    </row>
    <row r="542" spans="1:2">
      <c r="A542" s="1">
        <v>201</v>
      </c>
      <c r="B542" s="10">
        <v>5</v>
      </c>
    </row>
    <row r="543" spans="1:2">
      <c r="A543" s="1">
        <v>217</v>
      </c>
      <c r="B543" s="10">
        <v>5</v>
      </c>
    </row>
    <row r="544" spans="1:2">
      <c r="A544" s="1">
        <v>244</v>
      </c>
      <c r="B544" s="10">
        <v>5</v>
      </c>
    </row>
    <row r="545" spans="1:2">
      <c r="A545" s="1">
        <v>281</v>
      </c>
      <c r="B545" s="10">
        <v>5</v>
      </c>
    </row>
    <row r="546" spans="1:2">
      <c r="A546" s="1">
        <v>288</v>
      </c>
      <c r="B546" s="10">
        <v>5</v>
      </c>
    </row>
    <row r="547" spans="1:2">
      <c r="A547" s="1">
        <v>289</v>
      </c>
      <c r="B547" s="10">
        <v>5</v>
      </c>
    </row>
    <row r="548" spans="1:2">
      <c r="A548" s="1">
        <v>296</v>
      </c>
      <c r="B548" s="10">
        <v>5</v>
      </c>
    </row>
    <row r="549" spans="1:2">
      <c r="A549" s="1">
        <v>300</v>
      </c>
      <c r="B549" s="10">
        <v>5</v>
      </c>
    </row>
    <row r="550" spans="1:2">
      <c r="A550" s="1">
        <v>304</v>
      </c>
      <c r="B550" s="10">
        <v>5</v>
      </c>
    </row>
    <row r="551" spans="1:2">
      <c r="A551" s="1">
        <v>305</v>
      </c>
      <c r="B551" s="10">
        <v>5</v>
      </c>
    </row>
    <row r="552" spans="1:2">
      <c r="A552" s="1">
        <v>482</v>
      </c>
      <c r="B552" s="10">
        <v>5</v>
      </c>
    </row>
    <row r="553" spans="1:2">
      <c r="A553" s="1">
        <v>484</v>
      </c>
      <c r="B553" s="10">
        <v>5</v>
      </c>
    </row>
    <row r="554" spans="1:2">
      <c r="A554" s="1">
        <v>490</v>
      </c>
      <c r="B554" s="10">
        <v>5</v>
      </c>
    </row>
    <row r="555" spans="1:2">
      <c r="A555" s="1">
        <v>500</v>
      </c>
      <c r="B555" s="10">
        <v>5</v>
      </c>
    </row>
    <row r="556" spans="1:2">
      <c r="A556" s="1">
        <v>501</v>
      </c>
      <c r="B556" s="10">
        <v>5</v>
      </c>
    </row>
    <row r="557" spans="1:2">
      <c r="A557" s="1">
        <v>521</v>
      </c>
      <c r="B557" s="10">
        <v>5</v>
      </c>
    </row>
    <row r="558" spans="1:2">
      <c r="A558" s="1">
        <v>530</v>
      </c>
      <c r="B558" s="10">
        <v>5</v>
      </c>
    </row>
    <row r="559" spans="1:2">
      <c r="A559" s="1">
        <v>531</v>
      </c>
      <c r="B559" s="10">
        <v>5</v>
      </c>
    </row>
    <row r="560" spans="1:2">
      <c r="A560" s="1">
        <v>534</v>
      </c>
      <c r="B560" s="10">
        <v>5</v>
      </c>
    </row>
    <row r="561" spans="1:2">
      <c r="A561" s="1">
        <v>535</v>
      </c>
      <c r="B561" s="10">
        <v>5</v>
      </c>
    </row>
    <row r="562" spans="1:2">
      <c r="A562" s="1">
        <v>544</v>
      </c>
      <c r="B562" s="10">
        <v>5</v>
      </c>
    </row>
    <row r="563" spans="1:2">
      <c r="A563" s="1">
        <v>545</v>
      </c>
      <c r="B563" s="10">
        <v>5</v>
      </c>
    </row>
    <row r="564" spans="1:2">
      <c r="A564" s="1">
        <v>548</v>
      </c>
      <c r="B564" s="10">
        <v>5</v>
      </c>
    </row>
    <row r="565" spans="1:2">
      <c r="A565" s="1">
        <v>549</v>
      </c>
      <c r="B565" s="10">
        <v>5</v>
      </c>
    </row>
    <row r="566" spans="1:2">
      <c r="A566" s="1">
        <v>550</v>
      </c>
      <c r="B566" s="10">
        <v>5</v>
      </c>
    </row>
    <row r="567" spans="1:2">
      <c r="A567" s="1">
        <v>551</v>
      </c>
      <c r="B567" s="10">
        <v>5</v>
      </c>
    </row>
    <row r="568" spans="1:2">
      <c r="A568" s="1">
        <v>604</v>
      </c>
      <c r="B568" s="10">
        <v>5</v>
      </c>
    </row>
    <row r="569" spans="1:2">
      <c r="A569" s="1">
        <v>631</v>
      </c>
      <c r="B569" s="10">
        <v>5</v>
      </c>
    </row>
    <row r="570" spans="1:2">
      <c r="A570" s="1">
        <v>650</v>
      </c>
      <c r="B570" s="10">
        <v>5</v>
      </c>
    </row>
    <row r="571" spans="1:2">
      <c r="A571" s="1">
        <v>651</v>
      </c>
      <c r="B571" s="10">
        <v>5</v>
      </c>
    </row>
    <row r="572" spans="1:2">
      <c r="A572" s="1">
        <v>674</v>
      </c>
      <c r="B572" s="10">
        <v>5</v>
      </c>
    </row>
    <row r="573" spans="1:2">
      <c r="A573" s="1">
        <v>676</v>
      </c>
      <c r="B573" s="10">
        <v>5</v>
      </c>
    </row>
    <row r="574" spans="1:2">
      <c r="A574" s="1">
        <v>677</v>
      </c>
      <c r="B574" s="10">
        <v>5</v>
      </c>
    </row>
    <row r="575" spans="1:2">
      <c r="A575" s="1">
        <v>768</v>
      </c>
      <c r="B575" s="10">
        <v>5</v>
      </c>
    </row>
    <row r="576" spans="1:2">
      <c r="A576" s="1">
        <v>769</v>
      </c>
      <c r="B576" s="10">
        <v>5</v>
      </c>
    </row>
    <row r="577" spans="1:2">
      <c r="A577" s="1">
        <v>771</v>
      </c>
      <c r="B577" s="10">
        <v>5</v>
      </c>
    </row>
    <row r="578" spans="1:2">
      <c r="A578" s="1">
        <v>787</v>
      </c>
      <c r="B578" s="10">
        <v>5</v>
      </c>
    </row>
    <row r="579" spans="1:2">
      <c r="A579" s="1">
        <v>802</v>
      </c>
      <c r="B579" s="10">
        <v>5</v>
      </c>
    </row>
    <row r="580" spans="1:2">
      <c r="A580" s="1">
        <v>809</v>
      </c>
      <c r="B580" s="10">
        <v>5</v>
      </c>
    </row>
    <row r="581" spans="1:2">
      <c r="A581" s="1">
        <v>815</v>
      </c>
      <c r="B581" s="10">
        <v>5</v>
      </c>
    </row>
    <row r="582" spans="1:2">
      <c r="A582" s="1">
        <v>841</v>
      </c>
      <c r="B582" s="10">
        <v>5</v>
      </c>
    </row>
    <row r="583" spans="1:2">
      <c r="A583" s="1">
        <v>846</v>
      </c>
      <c r="B583" s="10">
        <v>5</v>
      </c>
    </row>
    <row r="584" spans="1:2">
      <c r="A584" s="1">
        <v>860</v>
      </c>
      <c r="B584" s="10">
        <v>5</v>
      </c>
    </row>
    <row r="585" spans="1:2">
      <c r="A585" s="1">
        <v>885</v>
      </c>
      <c r="B585" s="10">
        <v>5</v>
      </c>
    </row>
    <row r="586" spans="1:2">
      <c r="A586" s="1">
        <v>893</v>
      </c>
      <c r="B586" s="10">
        <v>5</v>
      </c>
    </row>
    <row r="587" spans="1:2">
      <c r="A587" s="1">
        <v>894</v>
      </c>
      <c r="B587" s="10">
        <v>5</v>
      </c>
    </row>
    <row r="588" spans="1:2">
      <c r="A588" s="1">
        <v>930</v>
      </c>
      <c r="B588" s="10">
        <v>5</v>
      </c>
    </row>
    <row r="589" spans="1:2">
      <c r="A589" s="1">
        <v>932</v>
      </c>
      <c r="B589" s="10">
        <v>5</v>
      </c>
    </row>
    <row r="590" spans="1:2">
      <c r="A590" s="1">
        <v>933</v>
      </c>
      <c r="B590" s="10">
        <v>5</v>
      </c>
    </row>
    <row r="591" spans="1:2">
      <c r="A591" s="1">
        <v>956</v>
      </c>
      <c r="B591" s="10">
        <v>5</v>
      </c>
    </row>
    <row r="592" spans="1:2">
      <c r="A592" s="1">
        <v>957</v>
      </c>
      <c r="B592" s="10">
        <v>5</v>
      </c>
    </row>
    <row r="593" spans="1:2">
      <c r="A593" s="1">
        <v>967</v>
      </c>
      <c r="B593" s="10">
        <v>5</v>
      </c>
    </row>
    <row r="594" spans="1:2">
      <c r="A594" s="1">
        <v>968</v>
      </c>
      <c r="B594" s="10">
        <v>5</v>
      </c>
    </row>
    <row r="595" spans="1:2">
      <c r="A595" s="1">
        <v>985</v>
      </c>
      <c r="B595" s="10">
        <v>5</v>
      </c>
    </row>
    <row r="596" spans="1:2">
      <c r="A596" s="1">
        <v>922</v>
      </c>
      <c r="B596" s="10">
        <v>5</v>
      </c>
    </row>
    <row r="597" spans="1:2">
      <c r="A597" s="1">
        <v>923</v>
      </c>
      <c r="B597" s="10">
        <v>5</v>
      </c>
    </row>
    <row r="598" spans="1:2">
      <c r="A598" s="1">
        <v>924</v>
      </c>
      <c r="B598" s="10">
        <v>5</v>
      </c>
    </row>
    <row r="599" spans="1:2">
      <c r="A599" s="1">
        <v>925</v>
      </c>
      <c r="B599" s="10">
        <v>5</v>
      </c>
    </row>
    <row r="600" spans="1:2">
      <c r="A600" s="1">
        <v>60</v>
      </c>
      <c r="B600" s="10">
        <v>5</v>
      </c>
    </row>
    <row r="601" spans="1:2">
      <c r="A601" s="1">
        <v>61</v>
      </c>
      <c r="B601" s="10">
        <v>5</v>
      </c>
    </row>
    <row r="602" spans="1:2">
      <c r="A602" s="1">
        <v>62</v>
      </c>
      <c r="B602" s="10">
        <v>5</v>
      </c>
    </row>
    <row r="603" spans="1:2">
      <c r="A603" s="1">
        <v>63</v>
      </c>
      <c r="B603" s="10">
        <v>5</v>
      </c>
    </row>
    <row r="604" spans="1:2">
      <c r="A604" s="1">
        <v>64</v>
      </c>
      <c r="B604" s="10">
        <v>5</v>
      </c>
    </row>
    <row r="605" spans="1:2">
      <c r="A605" s="1">
        <v>202</v>
      </c>
      <c r="B605" s="10">
        <v>5</v>
      </c>
    </row>
    <row r="606" spans="1:2">
      <c r="A606" s="1">
        <v>203</v>
      </c>
      <c r="B606" s="10">
        <v>5</v>
      </c>
    </row>
    <row r="607" spans="1:2">
      <c r="A607" s="1">
        <v>204</v>
      </c>
      <c r="B607" s="10">
        <v>5</v>
      </c>
    </row>
    <row r="608" spans="1:2">
      <c r="A608" s="1">
        <v>205</v>
      </c>
      <c r="B608" s="10">
        <v>5</v>
      </c>
    </row>
    <row r="609" spans="1:2">
      <c r="A609" s="1">
        <v>504</v>
      </c>
      <c r="B609" s="10">
        <v>5</v>
      </c>
    </row>
    <row r="610" spans="1:2">
      <c r="A610" s="1">
        <v>505</v>
      </c>
      <c r="B610" s="10">
        <v>5</v>
      </c>
    </row>
    <row r="611" spans="1:2">
      <c r="A611" s="1">
        <v>506</v>
      </c>
      <c r="B611" s="10">
        <v>5</v>
      </c>
    </row>
    <row r="612" spans="1:2">
      <c r="A612" s="1">
        <v>207</v>
      </c>
      <c r="B612" s="10">
        <v>5</v>
      </c>
    </row>
    <row r="613" spans="1:2">
      <c r="A613" s="1">
        <v>208</v>
      </c>
      <c r="B613" s="10">
        <v>5</v>
      </c>
    </row>
    <row r="614" spans="1:2">
      <c r="A614" s="1">
        <v>209</v>
      </c>
      <c r="B614" s="10">
        <v>5</v>
      </c>
    </row>
    <row r="615" spans="1:2">
      <c r="A615" s="1">
        <v>10</v>
      </c>
      <c r="B615" s="10">
        <v>5</v>
      </c>
    </row>
    <row r="616" spans="1:2">
      <c r="A616" s="1">
        <v>11</v>
      </c>
      <c r="B616" s="10">
        <v>5</v>
      </c>
    </row>
    <row r="617" spans="1:2">
      <c r="A617" s="1">
        <v>12</v>
      </c>
      <c r="B617" s="10">
        <v>5</v>
      </c>
    </row>
    <row r="618" spans="1:2">
      <c r="A618" s="1">
        <v>493</v>
      </c>
      <c r="B618" s="10">
        <v>5</v>
      </c>
    </row>
    <row r="619" spans="1:2">
      <c r="A619" s="1">
        <v>494</v>
      </c>
      <c r="B619" s="10">
        <v>5</v>
      </c>
    </row>
    <row r="620" spans="1:2">
      <c r="A620" s="1">
        <v>495</v>
      </c>
      <c r="B620" s="10">
        <v>5</v>
      </c>
    </row>
    <row r="621" spans="1:2">
      <c r="A621" s="1">
        <v>496</v>
      </c>
      <c r="B621" s="10">
        <v>5</v>
      </c>
    </row>
    <row r="622" spans="1:2">
      <c r="A622" s="1">
        <v>497</v>
      </c>
      <c r="B622" s="10">
        <v>5</v>
      </c>
    </row>
    <row r="623" spans="1:2">
      <c r="A623" s="1">
        <v>553</v>
      </c>
      <c r="B623" s="10">
        <v>5</v>
      </c>
    </row>
    <row r="624" spans="1:2">
      <c r="A624" s="1">
        <v>554</v>
      </c>
      <c r="B624" s="10">
        <v>5</v>
      </c>
    </row>
    <row r="625" spans="1:2">
      <c r="A625" s="1">
        <v>555</v>
      </c>
      <c r="B625" s="10">
        <v>5</v>
      </c>
    </row>
    <row r="626" spans="1:2">
      <c r="A626" s="1">
        <v>558</v>
      </c>
      <c r="B626" s="10">
        <v>5</v>
      </c>
    </row>
    <row r="627" spans="1:2">
      <c r="A627" s="1">
        <v>559</v>
      </c>
      <c r="B627" s="10">
        <v>5</v>
      </c>
    </row>
    <row r="628" spans="1:2">
      <c r="A628" s="1">
        <v>560</v>
      </c>
      <c r="B628" s="10">
        <v>5</v>
      </c>
    </row>
    <row r="629" spans="1:2">
      <c r="A629" s="1">
        <v>561</v>
      </c>
      <c r="B629" s="10">
        <v>5</v>
      </c>
    </row>
    <row r="630" spans="1:2">
      <c r="A630" s="1">
        <v>562</v>
      </c>
      <c r="B630" s="10">
        <v>5</v>
      </c>
    </row>
    <row r="631" spans="1:2">
      <c r="A631" s="1">
        <v>563</v>
      </c>
      <c r="B631" s="10">
        <v>5</v>
      </c>
    </row>
    <row r="632" spans="1:2">
      <c r="A632" s="1">
        <v>564</v>
      </c>
      <c r="B632" s="10">
        <v>5</v>
      </c>
    </row>
    <row r="633" spans="1:2">
      <c r="A633" s="1">
        <v>565</v>
      </c>
      <c r="B633" s="10">
        <v>5</v>
      </c>
    </row>
    <row r="634" spans="1:2">
      <c r="A634" s="1">
        <v>566</v>
      </c>
      <c r="B634" s="10">
        <v>5</v>
      </c>
    </row>
    <row r="635" spans="1:2">
      <c r="A635" s="1">
        <v>567</v>
      </c>
      <c r="B635" s="10">
        <v>5</v>
      </c>
    </row>
    <row r="636" spans="1:2">
      <c r="A636" s="1">
        <v>591</v>
      </c>
      <c r="B636" s="10">
        <v>5</v>
      </c>
    </row>
    <row r="637" spans="1:2">
      <c r="A637" s="1">
        <v>592</v>
      </c>
      <c r="B637" s="10">
        <v>5</v>
      </c>
    </row>
    <row r="638" spans="1:2">
      <c r="A638" s="1">
        <v>593</v>
      </c>
      <c r="B638" s="10">
        <v>5</v>
      </c>
    </row>
    <row r="639" spans="1:2">
      <c r="A639" s="1">
        <v>594</v>
      </c>
      <c r="B639" s="10">
        <v>5</v>
      </c>
    </row>
    <row r="640" spans="1:2">
      <c r="A640" s="1">
        <v>595</v>
      </c>
      <c r="B640" s="10">
        <v>5</v>
      </c>
    </row>
    <row r="641" spans="1:2">
      <c r="A641" s="1">
        <v>596</v>
      </c>
      <c r="B641" s="10">
        <v>5</v>
      </c>
    </row>
    <row r="642" spans="1:2">
      <c r="A642" s="1">
        <v>71</v>
      </c>
      <c r="B642" s="10">
        <v>5</v>
      </c>
    </row>
    <row r="643" spans="1:2">
      <c r="A643" s="1">
        <v>72</v>
      </c>
      <c r="B643" s="10">
        <v>5</v>
      </c>
    </row>
    <row r="644" spans="1:2">
      <c r="A644" s="1">
        <v>73</v>
      </c>
      <c r="B644" s="10">
        <v>5</v>
      </c>
    </row>
    <row r="645" spans="1:2">
      <c r="A645" s="1">
        <v>137</v>
      </c>
      <c r="B645" s="10">
        <v>5</v>
      </c>
    </row>
    <row r="646" spans="1:2">
      <c r="A646" s="1">
        <v>138</v>
      </c>
      <c r="B646" s="10">
        <v>5</v>
      </c>
    </row>
    <row r="647" spans="1:2">
      <c r="A647" s="1">
        <v>139</v>
      </c>
      <c r="B647" s="10">
        <v>5</v>
      </c>
    </row>
    <row r="648" spans="1:2">
      <c r="A648" s="1">
        <v>271</v>
      </c>
      <c r="B648" s="10">
        <v>5</v>
      </c>
    </row>
    <row r="649" spans="1:2">
      <c r="A649" s="1">
        <v>272</v>
      </c>
      <c r="B649" s="10">
        <v>5</v>
      </c>
    </row>
    <row r="650" spans="1:2">
      <c r="A650" s="1">
        <v>273</v>
      </c>
      <c r="B650" s="10">
        <v>5</v>
      </c>
    </row>
    <row r="651" spans="1:2">
      <c r="A651" s="1">
        <v>274</v>
      </c>
      <c r="B651" s="10">
        <v>5</v>
      </c>
    </row>
    <row r="652" spans="1:2">
      <c r="A652" s="1">
        <v>275</v>
      </c>
      <c r="B652" s="10">
        <v>5</v>
      </c>
    </row>
    <row r="653" spans="1:2">
      <c r="A653" s="1">
        <v>284</v>
      </c>
      <c r="B653" s="10">
        <v>5</v>
      </c>
    </row>
    <row r="654" spans="1:2">
      <c r="A654" s="1">
        <v>285</v>
      </c>
      <c r="B654" s="10">
        <v>5</v>
      </c>
    </row>
    <row r="655" spans="1:2">
      <c r="A655" s="1">
        <v>286</v>
      </c>
      <c r="B655" s="10">
        <v>5</v>
      </c>
    </row>
    <row r="656" spans="1:2">
      <c r="A656" s="1">
        <v>789</v>
      </c>
      <c r="B656" s="10">
        <v>5</v>
      </c>
    </row>
    <row r="657" spans="1:2">
      <c r="A657" s="1">
        <v>790</v>
      </c>
      <c r="B657" s="10">
        <v>5</v>
      </c>
    </row>
    <row r="658" spans="1:2">
      <c r="A658" s="1">
        <v>791</v>
      </c>
      <c r="B658" s="10">
        <v>5</v>
      </c>
    </row>
    <row r="659" spans="1:2">
      <c r="A659" s="1">
        <v>792</v>
      </c>
      <c r="B659" s="10">
        <v>5</v>
      </c>
    </row>
    <row r="660" spans="1:2">
      <c r="A660" s="1">
        <v>220</v>
      </c>
      <c r="B660" s="10">
        <v>5</v>
      </c>
    </row>
    <row r="661" spans="1:2">
      <c r="A661" s="1">
        <v>221</v>
      </c>
      <c r="B661" s="10">
        <v>5</v>
      </c>
    </row>
    <row r="662" spans="1:2">
      <c r="A662" s="1">
        <v>222</v>
      </c>
      <c r="B662" s="10">
        <v>5</v>
      </c>
    </row>
    <row r="663" spans="1:2">
      <c r="A663" s="1">
        <v>223</v>
      </c>
      <c r="B663" s="10">
        <v>5</v>
      </c>
    </row>
    <row r="664" spans="1:2">
      <c r="A664" s="1">
        <v>226</v>
      </c>
      <c r="B664" s="10">
        <v>5</v>
      </c>
    </row>
    <row r="665" spans="1:2">
      <c r="A665" s="1">
        <v>227</v>
      </c>
      <c r="B665" s="10">
        <v>5</v>
      </c>
    </row>
    <row r="666" spans="1:2">
      <c r="A666" s="1">
        <v>228</v>
      </c>
      <c r="B666" s="10">
        <v>5</v>
      </c>
    </row>
    <row r="667" spans="1:2">
      <c r="A667" s="1">
        <v>990</v>
      </c>
      <c r="B667" s="10">
        <v>5</v>
      </c>
    </row>
    <row r="668" spans="1:2">
      <c r="A668" s="1">
        <v>991</v>
      </c>
      <c r="B668" s="10">
        <v>5</v>
      </c>
    </row>
    <row r="669" spans="1:2">
      <c r="A669" s="1">
        <v>992</v>
      </c>
      <c r="B669" s="10">
        <v>5</v>
      </c>
    </row>
    <row r="670" spans="1:2">
      <c r="A670" s="1">
        <v>993</v>
      </c>
      <c r="B670" s="10">
        <v>5</v>
      </c>
    </row>
    <row r="671" spans="1:2">
      <c r="A671" s="1">
        <v>994</v>
      </c>
      <c r="B671" s="10">
        <v>5</v>
      </c>
    </row>
    <row r="672" spans="1:2">
      <c r="A672" s="1">
        <v>538</v>
      </c>
      <c r="B672" s="10">
        <v>5</v>
      </c>
    </row>
    <row r="673" spans="1:2">
      <c r="A673" s="1">
        <v>539</v>
      </c>
      <c r="B673" s="10">
        <v>5</v>
      </c>
    </row>
    <row r="674" spans="1:2">
      <c r="A674" s="1">
        <v>540</v>
      </c>
      <c r="B674" s="10">
        <v>5</v>
      </c>
    </row>
    <row r="675" spans="1:2">
      <c r="A675" s="1">
        <v>541</v>
      </c>
      <c r="B675" s="10">
        <v>5</v>
      </c>
    </row>
    <row r="676" spans="1:2">
      <c r="A676" s="1">
        <v>542</v>
      </c>
      <c r="B676" s="10">
        <v>5</v>
      </c>
    </row>
    <row r="677" spans="1:2">
      <c r="A677" s="1">
        <v>822</v>
      </c>
      <c r="B677" s="10">
        <v>5</v>
      </c>
    </row>
    <row r="678" spans="1:2">
      <c r="A678" s="1">
        <v>823</v>
      </c>
      <c r="B678" s="10">
        <v>5</v>
      </c>
    </row>
    <row r="679" spans="1:2">
      <c r="A679" s="1">
        <v>824</v>
      </c>
      <c r="B679" s="10">
        <v>5</v>
      </c>
    </row>
    <row r="680" spans="1:2">
      <c r="A680" s="1">
        <v>825</v>
      </c>
      <c r="B680" s="10">
        <v>5</v>
      </c>
    </row>
    <row r="681" spans="1:2">
      <c r="A681" s="1">
        <v>827</v>
      </c>
      <c r="B681" s="10">
        <v>5</v>
      </c>
    </row>
    <row r="682" spans="1:2">
      <c r="A682" s="1">
        <v>828</v>
      </c>
      <c r="B682" s="10">
        <v>5</v>
      </c>
    </row>
    <row r="683" spans="1:2">
      <c r="A683" s="1">
        <v>829</v>
      </c>
      <c r="B683" s="10">
        <v>5</v>
      </c>
    </row>
    <row r="684" spans="1:2">
      <c r="A684" s="1">
        <v>830</v>
      </c>
      <c r="B684" s="10">
        <v>5</v>
      </c>
    </row>
    <row r="685" spans="1:2">
      <c r="A685" s="1">
        <v>831</v>
      </c>
      <c r="B685" s="10">
        <v>5</v>
      </c>
    </row>
    <row r="686" spans="1:2">
      <c r="A686" s="1">
        <v>18</v>
      </c>
      <c r="B686" s="10">
        <v>6</v>
      </c>
    </row>
    <row r="687" spans="1:2">
      <c r="A687" s="1">
        <v>19</v>
      </c>
      <c r="B687" s="10">
        <v>6</v>
      </c>
    </row>
    <row r="688" spans="1:2">
      <c r="A688" s="1">
        <v>23</v>
      </c>
      <c r="B688" s="10">
        <v>6</v>
      </c>
    </row>
    <row r="689" spans="1:2">
      <c r="A689" s="1">
        <v>25</v>
      </c>
      <c r="B689" s="10">
        <v>6</v>
      </c>
    </row>
    <row r="690" spans="1:2">
      <c r="A690" s="1">
        <v>26</v>
      </c>
      <c r="B690" s="10">
        <v>6</v>
      </c>
    </row>
    <row r="691" spans="1:2">
      <c r="A691" s="1">
        <v>41</v>
      </c>
      <c r="B691" s="10">
        <v>6</v>
      </c>
    </row>
    <row r="692" spans="1:2">
      <c r="A692" s="1">
        <v>77</v>
      </c>
      <c r="B692" s="10">
        <v>6</v>
      </c>
    </row>
    <row r="693" spans="1:2">
      <c r="A693" s="1">
        <v>78</v>
      </c>
      <c r="B693" s="10">
        <v>6</v>
      </c>
    </row>
    <row r="694" spans="1:2">
      <c r="A694" s="1">
        <v>88</v>
      </c>
      <c r="B694" s="10">
        <v>6</v>
      </c>
    </row>
    <row r="695" spans="1:2">
      <c r="A695" s="1">
        <v>89</v>
      </c>
      <c r="B695" s="10">
        <v>6</v>
      </c>
    </row>
    <row r="696" spans="1:2">
      <c r="A696" s="1">
        <v>104</v>
      </c>
      <c r="B696" s="10">
        <v>6</v>
      </c>
    </row>
    <row r="697" spans="1:2">
      <c r="A697" s="1">
        <v>109</v>
      </c>
      <c r="B697" s="10">
        <v>6</v>
      </c>
    </row>
    <row r="698" spans="1:2">
      <c r="A698" s="1">
        <v>198</v>
      </c>
      <c r="B698" s="10">
        <v>6</v>
      </c>
    </row>
    <row r="699" spans="1:2">
      <c r="A699" s="1">
        <v>276</v>
      </c>
      <c r="B699" s="10">
        <v>6</v>
      </c>
    </row>
    <row r="700" spans="1:2">
      <c r="A700" s="1">
        <v>282</v>
      </c>
      <c r="B700" s="10">
        <v>6</v>
      </c>
    </row>
    <row r="701" spans="1:2">
      <c r="A701" s="1">
        <v>303</v>
      </c>
      <c r="B701" s="10">
        <v>6</v>
      </c>
    </row>
    <row r="702" spans="1:2">
      <c r="A702" s="1">
        <v>311</v>
      </c>
      <c r="B702" s="10">
        <v>6</v>
      </c>
    </row>
    <row r="703" spans="1:2">
      <c r="A703" s="1">
        <v>488</v>
      </c>
      <c r="B703" s="10">
        <v>6</v>
      </c>
    </row>
    <row r="704" spans="1:2">
      <c r="A704" s="1">
        <v>489</v>
      </c>
      <c r="B704" s="10">
        <v>6</v>
      </c>
    </row>
    <row r="705" spans="1:2">
      <c r="A705" s="1">
        <v>491</v>
      </c>
      <c r="B705" s="10">
        <v>6</v>
      </c>
    </row>
    <row r="706" spans="1:2">
      <c r="A706" s="1">
        <v>492</v>
      </c>
      <c r="B706" s="10">
        <v>6</v>
      </c>
    </row>
    <row r="707" spans="1:2">
      <c r="A707" s="1">
        <v>498</v>
      </c>
      <c r="B707" s="10">
        <v>6</v>
      </c>
    </row>
    <row r="708" spans="1:2">
      <c r="A708" s="1">
        <v>499</v>
      </c>
      <c r="B708" s="10">
        <v>6</v>
      </c>
    </row>
    <row r="709" spans="1:2">
      <c r="A709" s="1">
        <v>537</v>
      </c>
      <c r="B709" s="10">
        <v>6</v>
      </c>
    </row>
    <row r="710" spans="1:2">
      <c r="A710" s="1">
        <v>543</v>
      </c>
      <c r="B710" s="10">
        <v>6</v>
      </c>
    </row>
    <row r="711" spans="1:2">
      <c r="A711" s="1">
        <v>556</v>
      </c>
      <c r="B711" s="10">
        <v>6</v>
      </c>
    </row>
    <row r="712" spans="1:2">
      <c r="A712" s="1">
        <v>557</v>
      </c>
      <c r="B712" s="10">
        <v>6</v>
      </c>
    </row>
    <row r="713" spans="1:2">
      <c r="A713" s="1">
        <v>598</v>
      </c>
      <c r="B713" s="10">
        <v>6</v>
      </c>
    </row>
    <row r="714" spans="1:2">
      <c r="A714" s="1">
        <v>599</v>
      </c>
      <c r="B714" s="10">
        <v>6</v>
      </c>
    </row>
    <row r="715" spans="1:2">
      <c r="A715" s="1">
        <v>600</v>
      </c>
      <c r="B715" s="10">
        <v>6</v>
      </c>
    </row>
    <row r="716" spans="1:2">
      <c r="A716" s="1">
        <v>601</v>
      </c>
      <c r="B716" s="10">
        <v>6</v>
      </c>
    </row>
    <row r="717" spans="1:2">
      <c r="A717" s="1">
        <v>603</v>
      </c>
      <c r="B717" s="10">
        <v>6</v>
      </c>
    </row>
    <row r="718" spans="1:2">
      <c r="A718" s="1">
        <v>605</v>
      </c>
      <c r="B718" s="10">
        <v>6</v>
      </c>
    </row>
    <row r="719" spans="1:2">
      <c r="A719" s="1">
        <v>606</v>
      </c>
      <c r="B719" s="10">
        <v>6</v>
      </c>
    </row>
    <row r="720" spans="1:2">
      <c r="A720" s="1">
        <v>608</v>
      </c>
      <c r="B720" s="10">
        <v>6</v>
      </c>
    </row>
    <row r="721" spans="1:2">
      <c r="A721" s="1">
        <v>67</v>
      </c>
      <c r="B721" s="10">
        <v>6</v>
      </c>
    </row>
    <row r="722" spans="1:2">
      <c r="A722" s="1">
        <v>752</v>
      </c>
      <c r="B722" s="10">
        <v>6</v>
      </c>
    </row>
    <row r="723" spans="1:2">
      <c r="A723" s="1">
        <v>753</v>
      </c>
      <c r="B723" s="10">
        <v>6</v>
      </c>
    </row>
    <row r="724" spans="1:2">
      <c r="A724" s="1">
        <v>816</v>
      </c>
      <c r="B724" s="10">
        <v>6</v>
      </c>
    </row>
    <row r="725" spans="1:2">
      <c r="A725" s="1">
        <v>820</v>
      </c>
      <c r="B725" s="10">
        <v>6</v>
      </c>
    </row>
    <row r="726" spans="1:2">
      <c r="A726" s="1">
        <v>821</v>
      </c>
      <c r="B726" s="10">
        <v>6</v>
      </c>
    </row>
    <row r="727" spans="1:2">
      <c r="A727" s="1">
        <v>826</v>
      </c>
      <c r="B727" s="10">
        <v>6</v>
      </c>
    </row>
    <row r="728" spans="1:2">
      <c r="A728" s="1">
        <v>865</v>
      </c>
      <c r="B728" s="10">
        <v>6</v>
      </c>
    </row>
    <row r="729" spans="1:2">
      <c r="A729" s="1">
        <v>895</v>
      </c>
      <c r="B729" s="10">
        <v>6</v>
      </c>
    </row>
    <row r="730" spans="1:2">
      <c r="A730" s="1">
        <v>897</v>
      </c>
      <c r="B730" s="10">
        <v>6</v>
      </c>
    </row>
    <row r="731" spans="1:2">
      <c r="A731" s="1">
        <v>898</v>
      </c>
      <c r="B731" s="10">
        <v>6</v>
      </c>
    </row>
    <row r="732" spans="1:2">
      <c r="A732" s="1">
        <v>928</v>
      </c>
      <c r="B732" s="10">
        <v>6</v>
      </c>
    </row>
    <row r="733" spans="1:2">
      <c r="A733" s="1">
        <v>934</v>
      </c>
      <c r="B733" s="10">
        <v>6</v>
      </c>
    </row>
    <row r="734" spans="1:2">
      <c r="A734" s="1">
        <v>935</v>
      </c>
      <c r="B734" s="10">
        <v>6</v>
      </c>
    </row>
    <row r="735" spans="1:2">
      <c r="A735" s="1">
        <v>939</v>
      </c>
      <c r="B735" s="10">
        <v>6</v>
      </c>
    </row>
    <row r="736" spans="1:2">
      <c r="A736" s="1">
        <v>952</v>
      </c>
      <c r="B736" s="10">
        <v>6</v>
      </c>
    </row>
    <row r="737" spans="1:2">
      <c r="A737" s="1">
        <v>958</v>
      </c>
      <c r="B737" s="10">
        <v>6</v>
      </c>
    </row>
    <row r="738" spans="1:2">
      <c r="A738" s="1">
        <v>919</v>
      </c>
      <c r="B738" s="10">
        <v>6</v>
      </c>
    </row>
    <row r="739" spans="1:2">
      <c r="A739" s="1">
        <v>920</v>
      </c>
      <c r="B739" s="10">
        <v>6</v>
      </c>
    </row>
    <row r="740" spans="1:2">
      <c r="A740" s="1">
        <v>921</v>
      </c>
      <c r="B740" s="10">
        <v>6</v>
      </c>
    </row>
    <row r="741" spans="1:2">
      <c r="A741" s="1">
        <v>811</v>
      </c>
      <c r="B741" s="10">
        <v>6</v>
      </c>
    </row>
    <row r="742" spans="1:2">
      <c r="A742" s="1">
        <v>812</v>
      </c>
      <c r="B742" s="10">
        <v>6</v>
      </c>
    </row>
    <row r="743" spans="1:2">
      <c r="A743" s="1">
        <v>813</v>
      </c>
      <c r="B743" s="10">
        <v>6</v>
      </c>
    </row>
    <row r="744" spans="1:2">
      <c r="A744" s="1">
        <v>814</v>
      </c>
      <c r="B744" s="10">
        <v>6</v>
      </c>
    </row>
    <row r="745" spans="1:2">
      <c r="A745" s="1">
        <v>43</v>
      </c>
      <c r="B745" s="10">
        <v>6</v>
      </c>
    </row>
    <row r="746" spans="1:2">
      <c r="A746" s="1">
        <v>44</v>
      </c>
      <c r="B746" s="10">
        <v>6</v>
      </c>
    </row>
    <row r="747" spans="1:2">
      <c r="A747" s="1">
        <v>45</v>
      </c>
      <c r="B747" s="10">
        <v>6</v>
      </c>
    </row>
    <row r="748" spans="1:2">
      <c r="A748" s="1">
        <v>46</v>
      </c>
      <c r="B748" s="10">
        <v>6</v>
      </c>
    </row>
    <row r="749" spans="1:2">
      <c r="A749" s="1">
        <v>47</v>
      </c>
      <c r="B749" s="10">
        <v>6</v>
      </c>
    </row>
    <row r="750" spans="1:2">
      <c r="A750" s="1">
        <v>48</v>
      </c>
      <c r="B750" s="10">
        <v>6</v>
      </c>
    </row>
    <row r="751" spans="1:2">
      <c r="A751" s="1">
        <v>49</v>
      </c>
      <c r="B751" s="10">
        <v>6</v>
      </c>
    </row>
    <row r="752" spans="1:2">
      <c r="A752" s="1">
        <v>13</v>
      </c>
      <c r="B752" s="10">
        <v>6</v>
      </c>
    </row>
    <row r="753" spans="1:2">
      <c r="A753" s="1">
        <v>14</v>
      </c>
      <c r="B753" s="10">
        <v>6</v>
      </c>
    </row>
    <row r="754" spans="1:2">
      <c r="A754" s="1">
        <v>15</v>
      </c>
      <c r="B754" s="10">
        <v>6</v>
      </c>
    </row>
    <row r="755" spans="1:2">
      <c r="A755" s="1">
        <v>580</v>
      </c>
      <c r="B755" s="10">
        <v>6</v>
      </c>
    </row>
    <row r="756" spans="1:2">
      <c r="A756" s="1">
        <v>581</v>
      </c>
      <c r="B756" s="10">
        <v>6</v>
      </c>
    </row>
    <row r="757" spans="1:2">
      <c r="A757" s="1">
        <v>582</v>
      </c>
      <c r="B757" s="10">
        <v>6</v>
      </c>
    </row>
    <row r="758" spans="1:2">
      <c r="A758" s="1">
        <v>583</v>
      </c>
      <c r="B758" s="10">
        <v>6</v>
      </c>
    </row>
    <row r="759" spans="1:2">
      <c r="A759" s="1">
        <v>584</v>
      </c>
      <c r="B759" s="10">
        <v>6</v>
      </c>
    </row>
    <row r="760" spans="1:2">
      <c r="A760" s="1">
        <v>585</v>
      </c>
      <c r="B760" s="10">
        <v>6</v>
      </c>
    </row>
    <row r="761" spans="1:2">
      <c r="A761" s="1">
        <v>586</v>
      </c>
      <c r="B761" s="10">
        <v>6</v>
      </c>
    </row>
    <row r="762" spans="1:2">
      <c r="A762" s="1">
        <v>587</v>
      </c>
      <c r="B762" s="10">
        <v>6</v>
      </c>
    </row>
    <row r="763" spans="1:2">
      <c r="A763" s="1">
        <v>588</v>
      </c>
      <c r="B763" s="10">
        <v>6</v>
      </c>
    </row>
    <row r="764" spans="1:2">
      <c r="A764" s="1">
        <v>980</v>
      </c>
      <c r="B764" s="10">
        <v>6</v>
      </c>
    </row>
    <row r="765" spans="1:2">
      <c r="A765" s="1">
        <v>981</v>
      </c>
      <c r="B765" s="10">
        <v>6</v>
      </c>
    </row>
    <row r="766" spans="1:2">
      <c r="A766" s="1">
        <v>982</v>
      </c>
      <c r="B766" s="10">
        <v>6</v>
      </c>
    </row>
    <row r="767" spans="1:2">
      <c r="A767" s="1">
        <v>983</v>
      </c>
      <c r="B767" s="10">
        <v>6</v>
      </c>
    </row>
    <row r="768" spans="1:2">
      <c r="A768" s="1">
        <v>984</v>
      </c>
      <c r="B768" s="10">
        <v>6</v>
      </c>
    </row>
    <row r="769" spans="1:2">
      <c r="A769" s="1">
        <v>986</v>
      </c>
      <c r="B769" s="10">
        <v>6</v>
      </c>
    </row>
    <row r="770" spans="1:2">
      <c r="A770" s="1">
        <v>987</v>
      </c>
      <c r="B770" s="10">
        <v>6</v>
      </c>
    </row>
    <row r="771" spans="1:2">
      <c r="A771" s="1">
        <v>988</v>
      </c>
      <c r="B771" s="10">
        <v>6</v>
      </c>
    </row>
    <row r="772" spans="1:2">
      <c r="A772" s="1">
        <v>989</v>
      </c>
      <c r="B772" s="10">
        <v>6</v>
      </c>
    </row>
    <row r="773" spans="1:2">
      <c r="A773" s="1">
        <v>16</v>
      </c>
      <c r="B773" s="10">
        <v>7</v>
      </c>
    </row>
    <row r="774" spans="1:2">
      <c r="A774" s="1">
        <v>17</v>
      </c>
      <c r="B774" s="10">
        <v>7</v>
      </c>
    </row>
    <row r="775" spans="1:2">
      <c r="A775" s="1">
        <v>69</v>
      </c>
      <c r="B775" s="10">
        <v>7</v>
      </c>
    </row>
    <row r="776" spans="1:2">
      <c r="A776" s="1">
        <v>70</v>
      </c>
      <c r="B776" s="10">
        <v>7</v>
      </c>
    </row>
    <row r="777" spans="1:2">
      <c r="A777" s="1">
        <v>74</v>
      </c>
      <c r="B777" s="10">
        <v>7</v>
      </c>
    </row>
    <row r="778" spans="1:2">
      <c r="A778" s="1">
        <v>75</v>
      </c>
      <c r="B778" s="10">
        <v>7</v>
      </c>
    </row>
    <row r="779" spans="1:2">
      <c r="A779" s="1">
        <v>85</v>
      </c>
      <c r="B779" s="10">
        <v>7</v>
      </c>
    </row>
    <row r="780" spans="1:2">
      <c r="A780" s="1">
        <v>105</v>
      </c>
      <c r="B780" s="10">
        <v>7</v>
      </c>
    </row>
    <row r="781" spans="1:2">
      <c r="A781" s="1">
        <v>114</v>
      </c>
      <c r="B781" s="10">
        <v>7</v>
      </c>
    </row>
    <row r="782" spans="1:2">
      <c r="A782" s="1">
        <v>115</v>
      </c>
      <c r="B782" s="10">
        <v>7</v>
      </c>
    </row>
    <row r="783" spans="1:2">
      <c r="A783" s="1">
        <v>277</v>
      </c>
      <c r="B783" s="10">
        <v>7</v>
      </c>
    </row>
    <row r="784" spans="1:2">
      <c r="A784" s="1">
        <v>331</v>
      </c>
      <c r="B784" s="10">
        <v>7</v>
      </c>
    </row>
    <row r="785" spans="1:2">
      <c r="A785" s="1">
        <v>332</v>
      </c>
      <c r="B785" s="10">
        <v>7</v>
      </c>
    </row>
    <row r="786" spans="1:2">
      <c r="A786" s="1">
        <v>39</v>
      </c>
      <c r="B786" s="10">
        <v>7</v>
      </c>
    </row>
    <row r="787" spans="1:2">
      <c r="A787" s="1">
        <v>602</v>
      </c>
      <c r="B787" s="10">
        <v>7</v>
      </c>
    </row>
    <row r="788" spans="1:2">
      <c r="A788" s="1">
        <v>607</v>
      </c>
      <c r="B788" s="10">
        <v>7</v>
      </c>
    </row>
    <row r="789" spans="1:2">
      <c r="A789" s="1">
        <v>803</v>
      </c>
      <c r="B789" s="10">
        <v>7</v>
      </c>
    </row>
    <row r="790" spans="1:2">
      <c r="A790" s="1">
        <v>804</v>
      </c>
      <c r="B790" s="10">
        <v>7</v>
      </c>
    </row>
    <row r="791" spans="1:2">
      <c r="A791" s="1">
        <v>917</v>
      </c>
      <c r="B791" s="10">
        <v>7</v>
      </c>
    </row>
    <row r="792" spans="1:2">
      <c r="A792" s="1">
        <v>918</v>
      </c>
      <c r="B792" s="10">
        <v>7</v>
      </c>
    </row>
    <row r="793" spans="1:2">
      <c r="A793" s="1">
        <v>926</v>
      </c>
      <c r="B793" s="10">
        <v>7</v>
      </c>
    </row>
    <row r="794" spans="1:2">
      <c r="A794" s="1">
        <v>927</v>
      </c>
      <c r="B794" s="10">
        <v>7</v>
      </c>
    </row>
    <row r="795" spans="1:2">
      <c r="A795" s="1">
        <v>949</v>
      </c>
      <c r="B795" s="10">
        <v>7</v>
      </c>
    </row>
    <row r="796" spans="1:2">
      <c r="A796" s="1">
        <v>906</v>
      </c>
      <c r="B796" s="10">
        <v>7</v>
      </c>
    </row>
    <row r="797" spans="1:2">
      <c r="A797" s="1">
        <v>907</v>
      </c>
      <c r="B797" s="10">
        <v>7</v>
      </c>
    </row>
    <row r="798" spans="1:2">
      <c r="A798" s="1">
        <v>908</v>
      </c>
      <c r="B798" s="10">
        <v>7</v>
      </c>
    </row>
    <row r="799" spans="1:2">
      <c r="A799" s="1">
        <v>910</v>
      </c>
      <c r="B799" s="10">
        <v>7</v>
      </c>
    </row>
    <row r="800" spans="1:2">
      <c r="A800" s="1">
        <v>911</v>
      </c>
      <c r="B800" s="10">
        <v>7</v>
      </c>
    </row>
    <row r="801" spans="1:2">
      <c r="A801" s="1">
        <v>912</v>
      </c>
      <c r="B801" s="10">
        <v>7</v>
      </c>
    </row>
    <row r="802" spans="1:2">
      <c r="A802" s="1">
        <v>913</v>
      </c>
      <c r="B802" s="10">
        <v>7</v>
      </c>
    </row>
    <row r="803" spans="1:2">
      <c r="A803" s="1">
        <v>953</v>
      </c>
      <c r="B803" s="10">
        <v>7</v>
      </c>
    </row>
    <row r="804" spans="1:2">
      <c r="A804" s="1">
        <v>954</v>
      </c>
      <c r="B804" s="10">
        <v>7</v>
      </c>
    </row>
    <row r="805" spans="1:2">
      <c r="A805" s="1">
        <v>955</v>
      </c>
      <c r="B805" s="10">
        <v>7</v>
      </c>
    </row>
    <row r="806" spans="1:2">
      <c r="A806" s="1">
        <v>959</v>
      </c>
      <c r="B806" s="10">
        <v>7</v>
      </c>
    </row>
    <row r="807" spans="1:2">
      <c r="A807" s="1">
        <v>960</v>
      </c>
      <c r="B807" s="10">
        <v>7</v>
      </c>
    </row>
    <row r="808" spans="1:2">
      <c r="A808" s="1">
        <v>961</v>
      </c>
      <c r="B808" s="10">
        <v>7</v>
      </c>
    </row>
    <row r="809" spans="1:2">
      <c r="A809" s="1">
        <v>65</v>
      </c>
      <c r="B809" s="10">
        <v>7</v>
      </c>
    </row>
    <row r="810" spans="1:2">
      <c r="A810" s="1">
        <v>66</v>
      </c>
      <c r="B810" s="10">
        <v>7</v>
      </c>
    </row>
    <row r="811" spans="1:2">
      <c r="A811" s="1">
        <v>67</v>
      </c>
      <c r="B811" s="10">
        <v>7</v>
      </c>
    </row>
    <row r="812" spans="1:2">
      <c r="A812" s="1">
        <v>68</v>
      </c>
      <c r="B812" s="10">
        <v>7</v>
      </c>
    </row>
    <row r="813" spans="1:2">
      <c r="A813" s="1">
        <v>20</v>
      </c>
      <c r="B813" s="10">
        <v>7</v>
      </c>
    </row>
    <row r="814" spans="1:2">
      <c r="A814" s="1">
        <v>21</v>
      </c>
      <c r="B814" s="10">
        <v>7</v>
      </c>
    </row>
    <row r="815" spans="1:2">
      <c r="A815" s="1">
        <v>22</v>
      </c>
      <c r="B815" s="10">
        <v>7</v>
      </c>
    </row>
    <row r="816" spans="1:2">
      <c r="A816" s="1">
        <v>76</v>
      </c>
      <c r="B816" s="10">
        <v>8</v>
      </c>
    </row>
    <row r="817" spans="1:2">
      <c r="A817" s="1">
        <v>79</v>
      </c>
      <c r="B817" s="10">
        <v>8</v>
      </c>
    </row>
    <row r="818" spans="1:2">
      <c r="A818" s="1">
        <v>103</v>
      </c>
      <c r="B818" s="10">
        <v>8</v>
      </c>
    </row>
    <row r="819" spans="1:2">
      <c r="A819" s="1">
        <v>110</v>
      </c>
      <c r="B819" s="10">
        <v>8</v>
      </c>
    </row>
    <row r="820" spans="1:2">
      <c r="A820" s="1">
        <v>111</v>
      </c>
      <c r="B820" s="10">
        <v>8</v>
      </c>
    </row>
    <row r="821" spans="1:2">
      <c r="A821" s="1">
        <v>116</v>
      </c>
      <c r="B821" s="10">
        <v>8</v>
      </c>
    </row>
    <row r="822" spans="1:2">
      <c r="A822" s="1">
        <v>118</v>
      </c>
      <c r="B822" s="10">
        <v>8</v>
      </c>
    </row>
    <row r="823" spans="1:2">
      <c r="A823" s="1">
        <v>24</v>
      </c>
      <c r="B823" s="10">
        <v>8</v>
      </c>
    </row>
    <row r="824" spans="1:2">
      <c r="A824" s="1">
        <v>905</v>
      </c>
      <c r="B824" s="10">
        <v>8</v>
      </c>
    </row>
    <row r="825" spans="1:2">
      <c r="A825" s="1">
        <v>931</v>
      </c>
      <c r="B825" s="10">
        <v>8</v>
      </c>
    </row>
    <row r="826" spans="1:2">
      <c r="A826" s="1">
        <v>950</v>
      </c>
      <c r="B826" s="10">
        <v>8</v>
      </c>
    </row>
    <row r="827" spans="1:2">
      <c r="A827" s="1">
        <v>900</v>
      </c>
      <c r="B827" s="10">
        <v>8</v>
      </c>
    </row>
    <row r="828" spans="1:2">
      <c r="A828" s="1">
        <v>901</v>
      </c>
      <c r="B828" s="10">
        <v>8</v>
      </c>
    </row>
    <row r="829" spans="1:2">
      <c r="A829" s="1">
        <v>902</v>
      </c>
      <c r="B829" s="10">
        <v>8</v>
      </c>
    </row>
    <row r="830" spans="1:2">
      <c r="A830" s="1">
        <v>914</v>
      </c>
      <c r="B830" s="10">
        <v>8</v>
      </c>
    </row>
    <row r="831" spans="1:2">
      <c r="A831" s="1">
        <v>915</v>
      </c>
      <c r="B831" s="10">
        <v>8</v>
      </c>
    </row>
    <row r="832" spans="1:2">
      <c r="A832" s="1">
        <v>916</v>
      </c>
      <c r="B832" s="10">
        <v>8</v>
      </c>
    </row>
    <row r="833" spans="1:2">
      <c r="A833" s="1">
        <v>945</v>
      </c>
      <c r="B833" s="10">
        <v>8</v>
      </c>
    </row>
    <row r="834" spans="1:2">
      <c r="A834" s="1">
        <v>946</v>
      </c>
      <c r="B834" s="10">
        <v>8</v>
      </c>
    </row>
    <row r="835" spans="1:2">
      <c r="A835" s="1">
        <v>947</v>
      </c>
      <c r="B835" s="10">
        <v>8</v>
      </c>
    </row>
    <row r="836" spans="1:2">
      <c r="A836" s="1">
        <v>948</v>
      </c>
      <c r="B836" s="10">
        <v>8</v>
      </c>
    </row>
    <row r="837" spans="1:2">
      <c r="A837" s="1">
        <v>106</v>
      </c>
      <c r="B837" s="10">
        <v>8</v>
      </c>
    </row>
    <row r="838" spans="1:2">
      <c r="A838" s="1">
        <v>107</v>
      </c>
      <c r="B838" s="10">
        <v>8</v>
      </c>
    </row>
    <row r="839" spans="1:2">
      <c r="A839" s="1">
        <v>108</v>
      </c>
      <c r="B839" s="10">
        <v>8</v>
      </c>
    </row>
    <row r="840" spans="1:2">
      <c r="A840" s="1">
        <v>903</v>
      </c>
      <c r="B840" s="10">
        <v>9</v>
      </c>
    </row>
    <row r="841" spans="1:2">
      <c r="A841" s="1">
        <v>904</v>
      </c>
      <c r="B841" s="10">
        <v>9</v>
      </c>
    </row>
    <row r="842" spans="1:2">
      <c r="A842" s="1">
        <v>951</v>
      </c>
      <c r="B842" s="10">
        <v>9</v>
      </c>
    </row>
    <row r="843" spans="1:2">
      <c r="A843" s="1">
        <v>100</v>
      </c>
      <c r="B843" s="10">
        <v>9</v>
      </c>
    </row>
    <row r="844" spans="1:2">
      <c r="A844" s="1">
        <v>102</v>
      </c>
      <c r="B844" s="10">
        <v>9</v>
      </c>
    </row>
    <row r="845" spans="1:2">
      <c r="A845" s="1">
        <v>112</v>
      </c>
      <c r="B845" s="10">
        <v>9</v>
      </c>
    </row>
    <row r="846" spans="1:2">
      <c r="A846" s="1">
        <v>113</v>
      </c>
      <c r="B846" s="10">
        <v>9</v>
      </c>
    </row>
    <row r="847" spans="1:2">
      <c r="A847" s="1">
        <v>940</v>
      </c>
      <c r="B847" s="10">
        <v>9</v>
      </c>
    </row>
    <row r="848" spans="1:2">
      <c r="A848" s="1">
        <v>941</v>
      </c>
      <c r="B848" s="10">
        <v>9</v>
      </c>
    </row>
    <row r="849" spans="1:2">
      <c r="A849" s="1">
        <v>942</v>
      </c>
      <c r="B849" s="10">
        <v>9</v>
      </c>
    </row>
    <row r="850" spans="1:2">
      <c r="A850" s="1">
        <v>943</v>
      </c>
      <c r="B850" s="10">
        <v>10</v>
      </c>
    </row>
    <row r="851" spans="1:2">
      <c r="A851" s="1">
        <v>944</v>
      </c>
      <c r="B851" s="10">
        <v>10</v>
      </c>
    </row>
    <row r="852" spans="1:2">
      <c r="A852" s="1">
        <v>101</v>
      </c>
      <c r="B852" s="10">
        <v>10</v>
      </c>
    </row>
  </sheetData>
  <autoFilter ref="A1:B852" xr:uid="{B1CB906D-5780-480A-B5BC-6A09C24C24D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951B5-A267-49D3-BA18-3C81606DF533}">
  <dimension ref="A1:N3002"/>
  <sheetViews>
    <sheetView workbookViewId="0">
      <selection activeCell="D64" sqref="D64"/>
    </sheetView>
  </sheetViews>
  <sheetFormatPr defaultRowHeight="15"/>
  <cols>
    <col min="1" max="1" width="14.5703125" customWidth="1"/>
    <col min="2" max="2" width="23.140625" bestFit="1" customWidth="1"/>
  </cols>
  <sheetData>
    <row r="1" spans="1:14">
      <c r="A1" t="s">
        <v>4</v>
      </c>
      <c r="B1" t="s">
        <v>152</v>
      </c>
      <c r="D1" t="s">
        <v>138</v>
      </c>
      <c r="E1" t="s">
        <v>152</v>
      </c>
    </row>
    <row r="2" spans="1:14">
      <c r="A2">
        <v>8021</v>
      </c>
      <c r="B2" t="s">
        <v>153</v>
      </c>
      <c r="D2" t="s">
        <v>77</v>
      </c>
      <c r="E2" t="s">
        <v>154</v>
      </c>
      <c r="I2" t="s">
        <v>70</v>
      </c>
      <c r="J2" t="s">
        <v>71</v>
      </c>
      <c r="K2" t="s">
        <v>72</v>
      </c>
      <c r="L2" t="s">
        <v>73</v>
      </c>
      <c r="M2" t="s">
        <v>74</v>
      </c>
      <c r="N2" t="s">
        <v>75</v>
      </c>
    </row>
    <row r="3" spans="1:14">
      <c r="A3">
        <v>8611</v>
      </c>
      <c r="B3" t="s">
        <v>153</v>
      </c>
      <c r="D3" t="s">
        <v>77</v>
      </c>
      <c r="E3" t="s">
        <v>153</v>
      </c>
      <c r="I3" t="s">
        <v>77</v>
      </c>
      <c r="J3" t="s">
        <v>79</v>
      </c>
      <c r="K3" t="s">
        <v>80</v>
      </c>
      <c r="L3" t="s">
        <v>81</v>
      </c>
      <c r="M3" t="s">
        <v>2</v>
      </c>
      <c r="N3" t="s">
        <v>82</v>
      </c>
    </row>
    <row r="4" spans="1:14">
      <c r="A4">
        <v>8612</v>
      </c>
      <c r="B4" t="s">
        <v>153</v>
      </c>
      <c r="D4" t="s">
        <v>77</v>
      </c>
      <c r="E4" t="s">
        <v>155</v>
      </c>
      <c r="I4" t="s">
        <v>85</v>
      </c>
      <c r="J4" t="s">
        <v>86</v>
      </c>
      <c r="L4" t="s">
        <v>87</v>
      </c>
    </row>
    <row r="5" spans="1:14">
      <c r="A5">
        <v>8613</v>
      </c>
      <c r="B5" t="s">
        <v>153</v>
      </c>
      <c r="D5" t="s">
        <v>77</v>
      </c>
      <c r="E5" t="s">
        <v>156</v>
      </c>
      <c r="I5" t="s">
        <v>89</v>
      </c>
    </row>
    <row r="6" spans="1:14">
      <c r="A6">
        <v>8614</v>
      </c>
      <c r="B6" t="s">
        <v>153</v>
      </c>
      <c r="D6" t="s">
        <v>77</v>
      </c>
      <c r="E6" t="s">
        <v>73</v>
      </c>
      <c r="I6" t="s">
        <v>92</v>
      </c>
    </row>
    <row r="7" spans="1:14">
      <c r="A7">
        <v>8615</v>
      </c>
      <c r="B7" t="s">
        <v>153</v>
      </c>
      <c r="D7" t="s">
        <v>77</v>
      </c>
      <c r="E7" t="s">
        <v>146</v>
      </c>
      <c r="I7" t="s">
        <v>93</v>
      </c>
    </row>
    <row r="8" spans="1:14">
      <c r="A8">
        <v>8616</v>
      </c>
      <c r="B8" t="s">
        <v>153</v>
      </c>
      <c r="D8" t="s">
        <v>77</v>
      </c>
      <c r="E8" t="s">
        <v>147</v>
      </c>
      <c r="I8" t="s">
        <v>95</v>
      </c>
    </row>
    <row r="9" spans="1:14">
      <c r="A9">
        <v>8617</v>
      </c>
      <c r="B9" t="s">
        <v>153</v>
      </c>
      <c r="D9" t="s">
        <v>85</v>
      </c>
      <c r="E9" t="s">
        <v>154</v>
      </c>
    </row>
    <row r="10" spans="1:14">
      <c r="A10">
        <v>8618</v>
      </c>
      <c r="B10" t="s">
        <v>153</v>
      </c>
      <c r="D10" t="s">
        <v>85</v>
      </c>
      <c r="E10" t="s">
        <v>153</v>
      </c>
    </row>
    <row r="11" spans="1:14">
      <c r="A11">
        <v>8619</v>
      </c>
      <c r="B11" t="s">
        <v>153</v>
      </c>
      <c r="D11" t="s">
        <v>85</v>
      </c>
      <c r="E11" t="s">
        <v>155</v>
      </c>
    </row>
    <row r="12" spans="1:14">
      <c r="A12">
        <v>8620</v>
      </c>
      <c r="B12" t="s">
        <v>153</v>
      </c>
      <c r="D12" t="s">
        <v>85</v>
      </c>
      <c r="E12" t="s">
        <v>156</v>
      </c>
    </row>
    <row r="13" spans="1:14">
      <c r="A13">
        <v>8621</v>
      </c>
      <c r="B13" t="s">
        <v>153</v>
      </c>
      <c r="D13" t="s">
        <v>85</v>
      </c>
      <c r="E13" t="s">
        <v>73</v>
      </c>
    </row>
    <row r="14" spans="1:14">
      <c r="A14">
        <v>8622</v>
      </c>
      <c r="B14" t="s">
        <v>153</v>
      </c>
      <c r="D14" t="s">
        <v>85</v>
      </c>
      <c r="E14" t="s">
        <v>146</v>
      </c>
    </row>
    <row r="15" spans="1:14">
      <c r="A15">
        <v>8623</v>
      </c>
      <c r="B15" t="s">
        <v>153</v>
      </c>
      <c r="D15" t="s">
        <v>85</v>
      </c>
      <c r="E15" t="s">
        <v>147</v>
      </c>
    </row>
    <row r="16" spans="1:14">
      <c r="A16">
        <v>8624</v>
      </c>
      <c r="B16" t="s">
        <v>153</v>
      </c>
      <c r="D16" t="s">
        <v>89</v>
      </c>
      <c r="E16" t="s">
        <v>154</v>
      </c>
    </row>
    <row r="17" spans="1:5">
      <c r="A17">
        <v>8625</v>
      </c>
      <c r="B17" t="s">
        <v>153</v>
      </c>
      <c r="D17" t="s">
        <v>89</v>
      </c>
      <c r="E17" t="s">
        <v>153</v>
      </c>
    </row>
    <row r="18" spans="1:5">
      <c r="A18">
        <v>8626</v>
      </c>
      <c r="B18" t="s">
        <v>153</v>
      </c>
      <c r="D18" t="s">
        <v>89</v>
      </c>
      <c r="E18" t="s">
        <v>155</v>
      </c>
    </row>
    <row r="19" spans="1:5">
      <c r="A19">
        <v>8627</v>
      </c>
      <c r="B19" t="s">
        <v>153</v>
      </c>
      <c r="D19" t="s">
        <v>89</v>
      </c>
      <c r="E19" t="s">
        <v>156</v>
      </c>
    </row>
    <row r="20" spans="1:5">
      <c r="A20">
        <v>8628</v>
      </c>
      <c r="B20" t="s">
        <v>153</v>
      </c>
      <c r="D20" t="s">
        <v>89</v>
      </c>
      <c r="E20" t="s">
        <v>73</v>
      </c>
    </row>
    <row r="21" spans="1:5">
      <c r="A21">
        <v>8629</v>
      </c>
      <c r="B21" t="s">
        <v>153</v>
      </c>
      <c r="D21" t="s">
        <v>89</v>
      </c>
      <c r="E21" t="s">
        <v>146</v>
      </c>
    </row>
    <row r="22" spans="1:5">
      <c r="A22">
        <v>8630</v>
      </c>
      <c r="B22" t="s">
        <v>153</v>
      </c>
      <c r="D22" t="s">
        <v>89</v>
      </c>
      <c r="E22" t="s">
        <v>147</v>
      </c>
    </row>
    <row r="23" spans="1:5">
      <c r="A23">
        <v>8631</v>
      </c>
      <c r="B23" t="s">
        <v>153</v>
      </c>
      <c r="D23" t="s">
        <v>92</v>
      </c>
      <c r="E23" t="s">
        <v>154</v>
      </c>
    </row>
    <row r="24" spans="1:5">
      <c r="A24">
        <v>8632</v>
      </c>
      <c r="B24" t="s">
        <v>153</v>
      </c>
      <c r="D24" t="s">
        <v>92</v>
      </c>
      <c r="E24" t="s">
        <v>153</v>
      </c>
    </row>
    <row r="25" spans="1:5">
      <c r="A25">
        <v>8633</v>
      </c>
      <c r="B25" t="s">
        <v>153</v>
      </c>
      <c r="D25" t="s">
        <v>92</v>
      </c>
      <c r="E25" t="s">
        <v>155</v>
      </c>
    </row>
    <row r="26" spans="1:5">
      <c r="A26">
        <v>8634</v>
      </c>
      <c r="B26" t="s">
        <v>153</v>
      </c>
      <c r="D26" t="s">
        <v>92</v>
      </c>
      <c r="E26" t="s">
        <v>156</v>
      </c>
    </row>
    <row r="27" spans="1:5">
      <c r="A27">
        <v>8635</v>
      </c>
      <c r="B27" t="s">
        <v>153</v>
      </c>
      <c r="D27" t="s">
        <v>92</v>
      </c>
      <c r="E27" t="s">
        <v>73</v>
      </c>
    </row>
    <row r="28" spans="1:5">
      <c r="A28">
        <v>8636</v>
      </c>
      <c r="B28" t="s">
        <v>153</v>
      </c>
      <c r="D28" t="s">
        <v>92</v>
      </c>
      <c r="E28" t="s">
        <v>146</v>
      </c>
    </row>
    <row r="29" spans="1:5">
      <c r="A29">
        <v>8637</v>
      </c>
      <c r="B29" t="s">
        <v>153</v>
      </c>
      <c r="D29" t="s">
        <v>92</v>
      </c>
      <c r="E29" t="s">
        <v>147</v>
      </c>
    </row>
    <row r="30" spans="1:5">
      <c r="A30">
        <v>8638</v>
      </c>
      <c r="B30" t="s">
        <v>153</v>
      </c>
      <c r="D30" t="s">
        <v>93</v>
      </c>
      <c r="E30" t="s">
        <v>154</v>
      </c>
    </row>
    <row r="31" spans="1:5">
      <c r="A31">
        <v>8639</v>
      </c>
      <c r="B31" t="s">
        <v>153</v>
      </c>
      <c r="D31" t="s">
        <v>93</v>
      </c>
      <c r="E31" t="s">
        <v>153</v>
      </c>
    </row>
    <row r="32" spans="1:5">
      <c r="A32">
        <v>8640</v>
      </c>
      <c r="B32" t="s">
        <v>153</v>
      </c>
      <c r="D32" t="s">
        <v>93</v>
      </c>
      <c r="E32" t="s">
        <v>155</v>
      </c>
    </row>
    <row r="33" spans="1:5">
      <c r="A33">
        <v>8641</v>
      </c>
      <c r="B33" t="s">
        <v>153</v>
      </c>
      <c r="D33" t="s">
        <v>93</v>
      </c>
      <c r="E33" t="s">
        <v>156</v>
      </c>
    </row>
    <row r="34" spans="1:5">
      <c r="A34">
        <v>8642</v>
      </c>
      <c r="B34" t="s">
        <v>153</v>
      </c>
      <c r="D34" t="s">
        <v>93</v>
      </c>
      <c r="E34" t="s">
        <v>73</v>
      </c>
    </row>
    <row r="35" spans="1:5">
      <c r="A35">
        <v>8643</v>
      </c>
      <c r="B35" t="s">
        <v>153</v>
      </c>
      <c r="D35" t="s">
        <v>93</v>
      </c>
      <c r="E35" t="s">
        <v>146</v>
      </c>
    </row>
    <row r="36" spans="1:5">
      <c r="A36">
        <v>8644</v>
      </c>
      <c r="B36" t="s">
        <v>153</v>
      </c>
      <c r="D36" t="s">
        <v>93</v>
      </c>
      <c r="E36" t="s">
        <v>147</v>
      </c>
    </row>
    <row r="37" spans="1:5">
      <c r="A37">
        <v>8645</v>
      </c>
      <c r="B37" t="s">
        <v>153</v>
      </c>
      <c r="D37" t="s">
        <v>95</v>
      </c>
      <c r="E37" t="s">
        <v>154</v>
      </c>
    </row>
    <row r="38" spans="1:5">
      <c r="A38">
        <v>8646</v>
      </c>
      <c r="B38" t="s">
        <v>153</v>
      </c>
      <c r="D38" t="s">
        <v>95</v>
      </c>
      <c r="E38" t="s">
        <v>153</v>
      </c>
    </row>
    <row r="39" spans="1:5">
      <c r="A39">
        <v>8647</v>
      </c>
      <c r="B39" t="s">
        <v>153</v>
      </c>
      <c r="D39" t="s">
        <v>95</v>
      </c>
      <c r="E39" t="s">
        <v>155</v>
      </c>
    </row>
    <row r="40" spans="1:5">
      <c r="A40">
        <v>8648</v>
      </c>
      <c r="B40" t="s">
        <v>153</v>
      </c>
      <c r="D40" t="s">
        <v>95</v>
      </c>
      <c r="E40" t="s">
        <v>156</v>
      </c>
    </row>
    <row r="41" spans="1:5">
      <c r="A41">
        <v>8649</v>
      </c>
      <c r="B41" t="s">
        <v>153</v>
      </c>
      <c r="D41" t="s">
        <v>95</v>
      </c>
      <c r="E41" t="s">
        <v>73</v>
      </c>
    </row>
    <row r="42" spans="1:5">
      <c r="A42">
        <v>8650</v>
      </c>
      <c r="B42" t="s">
        <v>153</v>
      </c>
      <c r="D42" t="s">
        <v>95</v>
      </c>
      <c r="E42" t="s">
        <v>146</v>
      </c>
    </row>
    <row r="43" spans="1:5">
      <c r="A43">
        <v>8651</v>
      </c>
      <c r="B43" t="s">
        <v>153</v>
      </c>
      <c r="D43" t="s">
        <v>95</v>
      </c>
      <c r="E43" t="s">
        <v>147</v>
      </c>
    </row>
    <row r="44" spans="1:5">
      <c r="A44">
        <v>8652</v>
      </c>
      <c r="B44" t="s">
        <v>153</v>
      </c>
      <c r="D44" t="s">
        <v>79</v>
      </c>
      <c r="E44" t="s">
        <v>154</v>
      </c>
    </row>
    <row r="45" spans="1:5">
      <c r="A45">
        <v>8653</v>
      </c>
      <c r="B45" t="s">
        <v>153</v>
      </c>
      <c r="D45" t="s">
        <v>79</v>
      </c>
      <c r="E45" t="s">
        <v>156</v>
      </c>
    </row>
    <row r="46" spans="1:5">
      <c r="A46">
        <v>8654</v>
      </c>
      <c r="B46" t="s">
        <v>153</v>
      </c>
      <c r="D46" t="s">
        <v>79</v>
      </c>
      <c r="E46" t="s">
        <v>73</v>
      </c>
    </row>
    <row r="47" spans="1:5">
      <c r="A47">
        <v>8655</v>
      </c>
      <c r="B47" t="s">
        <v>153</v>
      </c>
      <c r="D47" t="s">
        <v>86</v>
      </c>
      <c r="E47" t="s">
        <v>154</v>
      </c>
    </row>
    <row r="48" spans="1:5">
      <c r="A48">
        <v>8656</v>
      </c>
      <c r="B48" t="s">
        <v>153</v>
      </c>
      <c r="D48" t="s">
        <v>86</v>
      </c>
      <c r="E48" t="s">
        <v>156</v>
      </c>
    </row>
    <row r="49" spans="1:5">
      <c r="A49">
        <v>8657</v>
      </c>
      <c r="B49" t="s">
        <v>153</v>
      </c>
      <c r="D49" t="s">
        <v>86</v>
      </c>
      <c r="E49" t="s">
        <v>73</v>
      </c>
    </row>
    <row r="50" spans="1:5">
      <c r="A50">
        <v>8658</v>
      </c>
      <c r="B50" t="s">
        <v>153</v>
      </c>
      <c r="D50" t="s">
        <v>80</v>
      </c>
      <c r="E50" t="s">
        <v>156</v>
      </c>
    </row>
    <row r="51" spans="1:5">
      <c r="A51">
        <v>8659</v>
      </c>
      <c r="B51" t="s">
        <v>153</v>
      </c>
      <c r="D51" t="s">
        <v>81</v>
      </c>
      <c r="E51" t="s">
        <v>73</v>
      </c>
    </row>
    <row r="52" spans="1:5">
      <c r="A52">
        <v>8660</v>
      </c>
      <c r="B52" t="s">
        <v>153</v>
      </c>
      <c r="D52" t="s">
        <v>81</v>
      </c>
      <c r="E52" t="s">
        <v>73</v>
      </c>
    </row>
    <row r="53" spans="1:5">
      <c r="A53">
        <v>8661</v>
      </c>
      <c r="B53" t="s">
        <v>153</v>
      </c>
      <c r="D53" t="s">
        <v>87</v>
      </c>
      <c r="E53" t="s">
        <v>73</v>
      </c>
    </row>
    <row r="54" spans="1:5">
      <c r="A54">
        <v>8662</v>
      </c>
      <c r="B54" t="s">
        <v>153</v>
      </c>
      <c r="D54" t="s">
        <v>87</v>
      </c>
      <c r="E54" t="s">
        <v>73</v>
      </c>
    </row>
    <row r="55" spans="1:5">
      <c r="A55">
        <v>8663</v>
      </c>
      <c r="B55" t="s">
        <v>153</v>
      </c>
      <c r="D55" t="s">
        <v>2</v>
      </c>
      <c r="E55" t="s">
        <v>157</v>
      </c>
    </row>
    <row r="56" spans="1:5">
      <c r="A56">
        <v>8664</v>
      </c>
      <c r="B56" t="s">
        <v>153</v>
      </c>
      <c r="D56" t="s">
        <v>82</v>
      </c>
      <c r="E56" t="s">
        <v>73</v>
      </c>
    </row>
    <row r="57" spans="1:5">
      <c r="A57">
        <v>8665</v>
      </c>
      <c r="B57" t="s">
        <v>153</v>
      </c>
      <c r="D57" t="s">
        <v>82</v>
      </c>
      <c r="E57" t="s">
        <v>155</v>
      </c>
    </row>
    <row r="58" spans="1:5">
      <c r="A58">
        <v>8666</v>
      </c>
      <c r="B58" t="s">
        <v>153</v>
      </c>
      <c r="D58" t="s">
        <v>69</v>
      </c>
      <c r="E58" t="s">
        <v>154</v>
      </c>
    </row>
    <row r="59" spans="1:5">
      <c r="A59">
        <v>8667</v>
      </c>
      <c r="B59" t="s">
        <v>153</v>
      </c>
      <c r="D59" t="s">
        <v>69</v>
      </c>
      <c r="E59" t="s">
        <v>153</v>
      </c>
    </row>
    <row r="60" spans="1:5">
      <c r="A60">
        <v>8668</v>
      </c>
      <c r="B60" t="s">
        <v>153</v>
      </c>
      <c r="D60" t="s">
        <v>69</v>
      </c>
      <c r="E60" t="s">
        <v>155</v>
      </c>
    </row>
    <row r="61" spans="1:5">
      <c r="A61">
        <v>8669</v>
      </c>
      <c r="B61" t="s">
        <v>153</v>
      </c>
      <c r="D61" t="s">
        <v>69</v>
      </c>
      <c r="E61" t="s">
        <v>156</v>
      </c>
    </row>
    <row r="62" spans="1:5">
      <c r="A62">
        <v>8670</v>
      </c>
      <c r="B62" t="s">
        <v>153</v>
      </c>
      <c r="D62" t="s">
        <v>69</v>
      </c>
      <c r="E62" t="s">
        <v>73</v>
      </c>
    </row>
    <row r="63" spans="1:5">
      <c r="A63">
        <v>8671</v>
      </c>
      <c r="B63" t="s">
        <v>153</v>
      </c>
      <c r="D63" t="s">
        <v>69</v>
      </c>
      <c r="E63" t="s">
        <v>146</v>
      </c>
    </row>
    <row r="64" spans="1:5">
      <c r="A64">
        <v>8672</v>
      </c>
      <c r="B64" t="s">
        <v>153</v>
      </c>
      <c r="D64" t="s">
        <v>69</v>
      </c>
      <c r="E64" t="s">
        <v>147</v>
      </c>
    </row>
    <row r="65" spans="1:2">
      <c r="A65">
        <v>8673</v>
      </c>
      <c r="B65" t="s">
        <v>153</v>
      </c>
    </row>
    <row r="66" spans="1:2">
      <c r="A66">
        <v>8674</v>
      </c>
      <c r="B66" t="s">
        <v>153</v>
      </c>
    </row>
    <row r="67" spans="1:2">
      <c r="A67">
        <v>8675</v>
      </c>
      <c r="B67" t="s">
        <v>153</v>
      </c>
    </row>
    <row r="68" spans="1:2">
      <c r="A68">
        <v>8676</v>
      </c>
      <c r="B68" t="s">
        <v>153</v>
      </c>
    </row>
    <row r="69" spans="1:2">
      <c r="A69">
        <v>8677</v>
      </c>
      <c r="B69" t="s">
        <v>153</v>
      </c>
    </row>
    <row r="70" spans="1:2">
      <c r="A70">
        <v>8678</v>
      </c>
      <c r="B70" t="s">
        <v>153</v>
      </c>
    </row>
    <row r="71" spans="1:2">
      <c r="A71">
        <v>8679</v>
      </c>
      <c r="B71" t="s">
        <v>153</v>
      </c>
    </row>
    <row r="72" spans="1:2">
      <c r="A72">
        <v>8680</v>
      </c>
      <c r="B72" t="s">
        <v>153</v>
      </c>
    </row>
    <row r="73" spans="1:2">
      <c r="A73">
        <v>8681</v>
      </c>
      <c r="B73" t="s">
        <v>153</v>
      </c>
    </row>
    <row r="74" spans="1:2">
      <c r="A74">
        <v>8682</v>
      </c>
      <c r="B74" t="s">
        <v>153</v>
      </c>
    </row>
    <row r="75" spans="1:2">
      <c r="A75">
        <v>8683</v>
      </c>
      <c r="B75" t="s">
        <v>153</v>
      </c>
    </row>
    <row r="76" spans="1:2">
      <c r="A76">
        <v>8684</v>
      </c>
      <c r="B76" t="s">
        <v>153</v>
      </c>
    </row>
    <row r="77" spans="1:2">
      <c r="A77">
        <v>8685</v>
      </c>
      <c r="B77" t="s">
        <v>153</v>
      </c>
    </row>
    <row r="78" spans="1:2">
      <c r="A78">
        <v>8686</v>
      </c>
      <c r="B78" t="s">
        <v>153</v>
      </c>
    </row>
    <row r="79" spans="1:2">
      <c r="A79">
        <v>8687</v>
      </c>
      <c r="B79" t="s">
        <v>153</v>
      </c>
    </row>
    <row r="80" spans="1:2">
      <c r="A80">
        <v>8688</v>
      </c>
      <c r="B80" t="s">
        <v>153</v>
      </c>
    </row>
    <row r="81" spans="1:2">
      <c r="A81">
        <v>8689</v>
      </c>
      <c r="B81" t="s">
        <v>153</v>
      </c>
    </row>
    <row r="82" spans="1:2">
      <c r="A82">
        <v>8690</v>
      </c>
      <c r="B82" t="s">
        <v>153</v>
      </c>
    </row>
    <row r="83" spans="1:2">
      <c r="A83">
        <v>8691</v>
      </c>
      <c r="B83" t="s">
        <v>153</v>
      </c>
    </row>
    <row r="84" spans="1:2">
      <c r="A84">
        <v>8692</v>
      </c>
      <c r="B84" t="s">
        <v>153</v>
      </c>
    </row>
    <row r="85" spans="1:2">
      <c r="A85">
        <v>8693</v>
      </c>
      <c r="B85" t="s">
        <v>153</v>
      </c>
    </row>
    <row r="86" spans="1:2">
      <c r="A86">
        <v>8694</v>
      </c>
      <c r="B86" t="s">
        <v>153</v>
      </c>
    </row>
    <row r="87" spans="1:2">
      <c r="A87">
        <v>8695</v>
      </c>
      <c r="B87" t="s">
        <v>153</v>
      </c>
    </row>
    <row r="88" spans="1:2">
      <c r="A88">
        <v>8696</v>
      </c>
      <c r="B88" t="s">
        <v>153</v>
      </c>
    </row>
    <row r="89" spans="1:2">
      <c r="A89">
        <v>8697</v>
      </c>
      <c r="B89" t="s">
        <v>153</v>
      </c>
    </row>
    <row r="90" spans="1:2">
      <c r="A90">
        <v>8698</v>
      </c>
      <c r="B90" t="s">
        <v>153</v>
      </c>
    </row>
    <row r="91" spans="1:2">
      <c r="A91">
        <v>8699</v>
      </c>
      <c r="B91" t="s">
        <v>153</v>
      </c>
    </row>
    <row r="92" spans="1:2">
      <c r="A92">
        <v>8042</v>
      </c>
      <c r="B92" t="s">
        <v>155</v>
      </c>
    </row>
    <row r="93" spans="1:2">
      <c r="A93">
        <v>8611</v>
      </c>
      <c r="B93" t="s">
        <v>155</v>
      </c>
    </row>
    <row r="94" spans="1:2">
      <c r="A94">
        <v>8612</v>
      </c>
      <c r="B94" t="s">
        <v>155</v>
      </c>
    </row>
    <row r="95" spans="1:2">
      <c r="A95">
        <v>8613</v>
      </c>
      <c r="B95" t="s">
        <v>155</v>
      </c>
    </row>
    <row r="96" spans="1:2">
      <c r="A96">
        <v>8614</v>
      </c>
      <c r="B96" t="s">
        <v>155</v>
      </c>
    </row>
    <row r="97" spans="1:2">
      <c r="A97">
        <v>8615</v>
      </c>
      <c r="B97" t="s">
        <v>155</v>
      </c>
    </row>
    <row r="98" spans="1:2">
      <c r="A98">
        <v>8616</v>
      </c>
      <c r="B98" t="s">
        <v>155</v>
      </c>
    </row>
    <row r="99" spans="1:2">
      <c r="A99">
        <v>8617</v>
      </c>
      <c r="B99" t="s">
        <v>155</v>
      </c>
    </row>
    <row r="100" spans="1:2">
      <c r="A100">
        <v>8618</v>
      </c>
      <c r="B100" t="s">
        <v>155</v>
      </c>
    </row>
    <row r="101" spans="1:2">
      <c r="A101">
        <v>8619</v>
      </c>
      <c r="B101" t="s">
        <v>155</v>
      </c>
    </row>
    <row r="102" spans="1:2">
      <c r="A102">
        <v>8620</v>
      </c>
      <c r="B102" t="s">
        <v>155</v>
      </c>
    </row>
    <row r="103" spans="1:2">
      <c r="A103">
        <v>8621</v>
      </c>
      <c r="B103" t="s">
        <v>155</v>
      </c>
    </row>
    <row r="104" spans="1:2">
      <c r="A104">
        <v>8622</v>
      </c>
      <c r="B104" t="s">
        <v>155</v>
      </c>
    </row>
    <row r="105" spans="1:2">
      <c r="A105">
        <v>8623</v>
      </c>
      <c r="B105" t="s">
        <v>155</v>
      </c>
    </row>
    <row r="106" spans="1:2">
      <c r="A106">
        <v>8624</v>
      </c>
      <c r="B106" t="s">
        <v>155</v>
      </c>
    </row>
    <row r="107" spans="1:2">
      <c r="A107">
        <v>8625</v>
      </c>
      <c r="B107" t="s">
        <v>155</v>
      </c>
    </row>
    <row r="108" spans="1:2">
      <c r="A108">
        <v>8626</v>
      </c>
      <c r="B108" t="s">
        <v>155</v>
      </c>
    </row>
    <row r="109" spans="1:2">
      <c r="A109">
        <v>8627</v>
      </c>
      <c r="B109" t="s">
        <v>155</v>
      </c>
    </row>
    <row r="110" spans="1:2">
      <c r="A110">
        <v>8628</v>
      </c>
      <c r="B110" t="s">
        <v>155</v>
      </c>
    </row>
    <row r="111" spans="1:2">
      <c r="A111">
        <v>8629</v>
      </c>
      <c r="B111" t="s">
        <v>155</v>
      </c>
    </row>
    <row r="112" spans="1:2">
      <c r="A112">
        <v>8630</v>
      </c>
      <c r="B112" t="s">
        <v>155</v>
      </c>
    </row>
    <row r="113" spans="1:2">
      <c r="A113">
        <v>8631</v>
      </c>
      <c r="B113" t="s">
        <v>155</v>
      </c>
    </row>
    <row r="114" spans="1:2">
      <c r="A114">
        <v>8632</v>
      </c>
      <c r="B114" t="s">
        <v>155</v>
      </c>
    </row>
    <row r="115" spans="1:2">
      <c r="A115">
        <v>8633</v>
      </c>
      <c r="B115" t="s">
        <v>155</v>
      </c>
    </row>
    <row r="116" spans="1:2">
      <c r="A116">
        <v>8634</v>
      </c>
      <c r="B116" t="s">
        <v>155</v>
      </c>
    </row>
    <row r="117" spans="1:2">
      <c r="A117">
        <v>8635</v>
      </c>
      <c r="B117" t="s">
        <v>155</v>
      </c>
    </row>
    <row r="118" spans="1:2">
      <c r="A118">
        <v>8636</v>
      </c>
      <c r="B118" t="s">
        <v>155</v>
      </c>
    </row>
    <row r="119" spans="1:2">
      <c r="A119">
        <v>8637</v>
      </c>
      <c r="B119" t="s">
        <v>155</v>
      </c>
    </row>
    <row r="120" spans="1:2">
      <c r="A120">
        <v>8638</v>
      </c>
      <c r="B120" t="s">
        <v>155</v>
      </c>
    </row>
    <row r="121" spans="1:2">
      <c r="A121">
        <v>8639</v>
      </c>
      <c r="B121" t="s">
        <v>155</v>
      </c>
    </row>
    <row r="122" spans="1:2">
      <c r="A122">
        <v>8640</v>
      </c>
      <c r="B122" t="s">
        <v>155</v>
      </c>
    </row>
    <row r="123" spans="1:2">
      <c r="A123">
        <v>8641</v>
      </c>
      <c r="B123" t="s">
        <v>155</v>
      </c>
    </row>
    <row r="124" spans="1:2">
      <c r="A124">
        <v>8642</v>
      </c>
      <c r="B124" t="s">
        <v>155</v>
      </c>
    </row>
    <row r="125" spans="1:2">
      <c r="A125">
        <v>8643</v>
      </c>
      <c r="B125" t="s">
        <v>155</v>
      </c>
    </row>
    <row r="126" spans="1:2">
      <c r="A126">
        <v>8644</v>
      </c>
      <c r="B126" t="s">
        <v>155</v>
      </c>
    </row>
    <row r="127" spans="1:2">
      <c r="A127">
        <v>8645</v>
      </c>
      <c r="B127" t="s">
        <v>155</v>
      </c>
    </row>
    <row r="128" spans="1:2">
      <c r="A128">
        <v>8646</v>
      </c>
      <c r="B128" t="s">
        <v>155</v>
      </c>
    </row>
    <row r="129" spans="1:2">
      <c r="A129">
        <v>8647</v>
      </c>
      <c r="B129" t="s">
        <v>155</v>
      </c>
    </row>
    <row r="130" spans="1:2">
      <c r="A130">
        <v>8648</v>
      </c>
      <c r="B130" t="s">
        <v>155</v>
      </c>
    </row>
    <row r="131" spans="1:2">
      <c r="A131">
        <v>8649</v>
      </c>
      <c r="B131" t="s">
        <v>155</v>
      </c>
    </row>
    <row r="132" spans="1:2">
      <c r="A132">
        <v>8650</v>
      </c>
      <c r="B132" t="s">
        <v>155</v>
      </c>
    </row>
    <row r="133" spans="1:2">
      <c r="A133">
        <v>8651</v>
      </c>
      <c r="B133" t="s">
        <v>155</v>
      </c>
    </row>
    <row r="134" spans="1:2">
      <c r="A134">
        <v>8652</v>
      </c>
      <c r="B134" t="s">
        <v>155</v>
      </c>
    </row>
    <row r="135" spans="1:2">
      <c r="A135">
        <v>8653</v>
      </c>
      <c r="B135" t="s">
        <v>155</v>
      </c>
    </row>
    <row r="136" spans="1:2">
      <c r="A136">
        <v>8654</v>
      </c>
      <c r="B136" t="s">
        <v>155</v>
      </c>
    </row>
    <row r="137" spans="1:2">
      <c r="A137">
        <v>8655</v>
      </c>
      <c r="B137" t="s">
        <v>155</v>
      </c>
    </row>
    <row r="138" spans="1:2">
      <c r="A138">
        <v>8656</v>
      </c>
      <c r="B138" t="s">
        <v>155</v>
      </c>
    </row>
    <row r="139" spans="1:2">
      <c r="A139">
        <v>8657</v>
      </c>
      <c r="B139" t="s">
        <v>155</v>
      </c>
    </row>
    <row r="140" spans="1:2">
      <c r="A140">
        <v>8658</v>
      </c>
      <c r="B140" t="s">
        <v>155</v>
      </c>
    </row>
    <row r="141" spans="1:2">
      <c r="A141">
        <v>8659</v>
      </c>
      <c r="B141" t="s">
        <v>155</v>
      </c>
    </row>
    <row r="142" spans="1:2">
      <c r="A142">
        <v>8660</v>
      </c>
      <c r="B142" t="s">
        <v>155</v>
      </c>
    </row>
    <row r="143" spans="1:2">
      <c r="A143">
        <v>8661</v>
      </c>
      <c r="B143" t="s">
        <v>155</v>
      </c>
    </row>
    <row r="144" spans="1:2">
      <c r="A144">
        <v>8662</v>
      </c>
      <c r="B144" t="s">
        <v>155</v>
      </c>
    </row>
    <row r="145" spans="1:2">
      <c r="A145">
        <v>8663</v>
      </c>
      <c r="B145" t="s">
        <v>155</v>
      </c>
    </row>
    <row r="146" spans="1:2">
      <c r="A146">
        <v>8664</v>
      </c>
      <c r="B146" t="s">
        <v>155</v>
      </c>
    </row>
    <row r="147" spans="1:2">
      <c r="A147">
        <v>8665</v>
      </c>
      <c r="B147" t="s">
        <v>155</v>
      </c>
    </row>
    <row r="148" spans="1:2">
      <c r="A148">
        <v>8666</v>
      </c>
      <c r="B148" t="s">
        <v>155</v>
      </c>
    </row>
    <row r="149" spans="1:2">
      <c r="A149">
        <v>8667</v>
      </c>
      <c r="B149" t="s">
        <v>155</v>
      </c>
    </row>
    <row r="150" spans="1:2">
      <c r="A150">
        <v>8668</v>
      </c>
      <c r="B150" t="s">
        <v>155</v>
      </c>
    </row>
    <row r="151" spans="1:2">
      <c r="A151">
        <v>8669</v>
      </c>
      <c r="B151" t="s">
        <v>155</v>
      </c>
    </row>
    <row r="152" spans="1:2">
      <c r="A152">
        <v>8670</v>
      </c>
      <c r="B152" t="s">
        <v>155</v>
      </c>
    </row>
    <row r="153" spans="1:2">
      <c r="A153">
        <v>8671</v>
      </c>
      <c r="B153" t="s">
        <v>155</v>
      </c>
    </row>
    <row r="154" spans="1:2">
      <c r="A154">
        <v>8672</v>
      </c>
      <c r="B154" t="s">
        <v>155</v>
      </c>
    </row>
    <row r="155" spans="1:2">
      <c r="A155">
        <v>8673</v>
      </c>
      <c r="B155" t="s">
        <v>155</v>
      </c>
    </row>
    <row r="156" spans="1:2">
      <c r="A156">
        <v>8674</v>
      </c>
      <c r="B156" t="s">
        <v>155</v>
      </c>
    </row>
    <row r="157" spans="1:2">
      <c r="A157">
        <v>8675</v>
      </c>
      <c r="B157" t="s">
        <v>155</v>
      </c>
    </row>
    <row r="158" spans="1:2">
      <c r="A158">
        <v>8676</v>
      </c>
      <c r="B158" t="s">
        <v>155</v>
      </c>
    </row>
    <row r="159" spans="1:2">
      <c r="A159">
        <v>8677</v>
      </c>
      <c r="B159" t="s">
        <v>155</v>
      </c>
    </row>
    <row r="160" spans="1:2">
      <c r="A160">
        <v>8678</v>
      </c>
      <c r="B160" t="s">
        <v>155</v>
      </c>
    </row>
    <row r="161" spans="1:2">
      <c r="A161">
        <v>8679</v>
      </c>
      <c r="B161" t="s">
        <v>155</v>
      </c>
    </row>
    <row r="162" spans="1:2">
      <c r="A162">
        <v>8680</v>
      </c>
      <c r="B162" t="s">
        <v>155</v>
      </c>
    </row>
    <row r="163" spans="1:2">
      <c r="A163">
        <v>8681</v>
      </c>
      <c r="B163" t="s">
        <v>155</v>
      </c>
    </row>
    <row r="164" spans="1:2">
      <c r="A164">
        <v>8682</v>
      </c>
      <c r="B164" t="s">
        <v>155</v>
      </c>
    </row>
    <row r="165" spans="1:2">
      <c r="A165">
        <v>8683</v>
      </c>
      <c r="B165" t="s">
        <v>155</v>
      </c>
    </row>
    <row r="166" spans="1:2">
      <c r="A166">
        <v>8684</v>
      </c>
      <c r="B166" t="s">
        <v>155</v>
      </c>
    </row>
    <row r="167" spans="1:2">
      <c r="A167">
        <v>8685</v>
      </c>
      <c r="B167" t="s">
        <v>155</v>
      </c>
    </row>
    <row r="168" spans="1:2">
      <c r="A168">
        <v>8686</v>
      </c>
      <c r="B168" t="s">
        <v>155</v>
      </c>
    </row>
    <row r="169" spans="1:2">
      <c r="A169">
        <v>8687</v>
      </c>
      <c r="B169" t="s">
        <v>155</v>
      </c>
    </row>
    <row r="170" spans="1:2">
      <c r="A170">
        <v>8688</v>
      </c>
      <c r="B170" t="s">
        <v>155</v>
      </c>
    </row>
    <row r="171" spans="1:2">
      <c r="A171">
        <v>8689</v>
      </c>
      <c r="B171" t="s">
        <v>155</v>
      </c>
    </row>
    <row r="172" spans="1:2">
      <c r="A172">
        <v>8690</v>
      </c>
      <c r="B172" t="s">
        <v>155</v>
      </c>
    </row>
    <row r="173" spans="1:2">
      <c r="A173">
        <v>8691</v>
      </c>
      <c r="B173" t="s">
        <v>155</v>
      </c>
    </row>
    <row r="174" spans="1:2">
      <c r="A174">
        <v>8692</v>
      </c>
      <c r="B174" t="s">
        <v>155</v>
      </c>
    </row>
    <row r="175" spans="1:2">
      <c r="A175">
        <v>8693</v>
      </c>
      <c r="B175" t="s">
        <v>155</v>
      </c>
    </row>
    <row r="176" spans="1:2">
      <c r="A176">
        <v>8694</v>
      </c>
      <c r="B176" t="s">
        <v>155</v>
      </c>
    </row>
    <row r="177" spans="1:2">
      <c r="A177">
        <v>8695</v>
      </c>
      <c r="B177" t="s">
        <v>155</v>
      </c>
    </row>
    <row r="178" spans="1:2">
      <c r="A178">
        <v>8696</v>
      </c>
      <c r="B178" t="s">
        <v>155</v>
      </c>
    </row>
    <row r="179" spans="1:2">
      <c r="A179">
        <v>8697</v>
      </c>
      <c r="B179" t="s">
        <v>155</v>
      </c>
    </row>
    <row r="180" spans="1:2">
      <c r="A180">
        <v>8698</v>
      </c>
      <c r="B180" t="s">
        <v>155</v>
      </c>
    </row>
    <row r="181" spans="1:2">
      <c r="A181">
        <v>8699</v>
      </c>
      <c r="B181" t="s">
        <v>155</v>
      </c>
    </row>
    <row r="182" spans="1:2">
      <c r="A182">
        <v>100</v>
      </c>
      <c r="B182" t="s">
        <v>156</v>
      </c>
    </row>
    <row r="183" spans="1:2">
      <c r="A183">
        <v>101</v>
      </c>
      <c r="B183" t="s">
        <v>156</v>
      </c>
    </row>
    <row r="184" spans="1:2">
      <c r="A184">
        <v>102</v>
      </c>
      <c r="B184" t="s">
        <v>156</v>
      </c>
    </row>
    <row r="185" spans="1:2">
      <c r="A185">
        <v>103</v>
      </c>
      <c r="B185" t="s">
        <v>156</v>
      </c>
    </row>
    <row r="186" spans="1:2">
      <c r="A186">
        <v>104</v>
      </c>
      <c r="B186" t="s">
        <v>156</v>
      </c>
    </row>
    <row r="187" spans="1:2">
      <c r="A187">
        <v>105</v>
      </c>
      <c r="B187" t="s">
        <v>156</v>
      </c>
    </row>
    <row r="188" spans="1:2">
      <c r="A188">
        <v>106</v>
      </c>
      <c r="B188" t="s">
        <v>156</v>
      </c>
    </row>
    <row r="189" spans="1:2">
      <c r="A189">
        <v>107</v>
      </c>
      <c r="B189" t="s">
        <v>156</v>
      </c>
    </row>
    <row r="190" spans="1:2">
      <c r="A190">
        <v>108</v>
      </c>
      <c r="B190" t="s">
        <v>156</v>
      </c>
    </row>
    <row r="191" spans="1:2">
      <c r="A191">
        <v>109</v>
      </c>
      <c r="B191" t="s">
        <v>156</v>
      </c>
    </row>
    <row r="192" spans="1:2">
      <c r="A192">
        <v>110</v>
      </c>
      <c r="B192" t="s">
        <v>156</v>
      </c>
    </row>
    <row r="193" spans="1:2">
      <c r="A193">
        <v>111</v>
      </c>
      <c r="B193" t="s">
        <v>156</v>
      </c>
    </row>
    <row r="194" spans="1:2">
      <c r="A194">
        <v>112</v>
      </c>
      <c r="B194" t="s">
        <v>156</v>
      </c>
    </row>
    <row r="195" spans="1:2">
      <c r="A195">
        <v>113</v>
      </c>
      <c r="B195" t="s">
        <v>156</v>
      </c>
    </row>
    <row r="196" spans="1:2">
      <c r="A196">
        <v>114</v>
      </c>
      <c r="B196" t="s">
        <v>156</v>
      </c>
    </row>
    <row r="197" spans="1:2">
      <c r="A197">
        <v>115</v>
      </c>
      <c r="B197" t="s">
        <v>156</v>
      </c>
    </row>
    <row r="198" spans="1:2">
      <c r="A198">
        <v>116</v>
      </c>
      <c r="B198" t="s">
        <v>156</v>
      </c>
    </row>
    <row r="199" spans="1:2">
      <c r="A199">
        <v>117</v>
      </c>
      <c r="B199" t="s">
        <v>156</v>
      </c>
    </row>
    <row r="200" spans="1:2">
      <c r="A200">
        <v>118</v>
      </c>
      <c r="B200" t="s">
        <v>156</v>
      </c>
    </row>
    <row r="201" spans="1:2">
      <c r="A201">
        <v>119</v>
      </c>
      <c r="B201" t="s">
        <v>156</v>
      </c>
    </row>
    <row r="202" spans="1:2">
      <c r="A202">
        <v>120</v>
      </c>
      <c r="B202" t="s">
        <v>156</v>
      </c>
    </row>
    <row r="203" spans="1:2">
      <c r="A203">
        <v>121</v>
      </c>
      <c r="B203" t="s">
        <v>156</v>
      </c>
    </row>
    <row r="204" spans="1:2">
      <c r="A204">
        <v>122</v>
      </c>
      <c r="B204" t="s">
        <v>156</v>
      </c>
    </row>
    <row r="205" spans="1:2">
      <c r="A205">
        <v>123</v>
      </c>
      <c r="B205" t="s">
        <v>156</v>
      </c>
    </row>
    <row r="206" spans="1:2">
      <c r="A206">
        <v>124</v>
      </c>
      <c r="B206" t="s">
        <v>156</v>
      </c>
    </row>
    <row r="207" spans="1:2">
      <c r="A207">
        <v>125</v>
      </c>
      <c r="B207" t="s">
        <v>156</v>
      </c>
    </row>
    <row r="208" spans="1:2">
      <c r="A208">
        <v>126</v>
      </c>
      <c r="B208" t="s">
        <v>156</v>
      </c>
    </row>
    <row r="209" spans="1:2">
      <c r="A209">
        <v>127</v>
      </c>
      <c r="B209" t="s">
        <v>156</v>
      </c>
    </row>
    <row r="210" spans="1:2">
      <c r="A210">
        <v>128</v>
      </c>
      <c r="B210" t="s">
        <v>156</v>
      </c>
    </row>
    <row r="211" spans="1:2">
      <c r="A211">
        <v>129</v>
      </c>
      <c r="B211" t="s">
        <v>156</v>
      </c>
    </row>
    <row r="212" spans="1:2">
      <c r="A212">
        <v>130</v>
      </c>
      <c r="B212" t="s">
        <v>156</v>
      </c>
    </row>
    <row r="213" spans="1:2">
      <c r="A213">
        <v>131</v>
      </c>
      <c r="B213" t="s">
        <v>156</v>
      </c>
    </row>
    <row r="214" spans="1:2">
      <c r="A214">
        <v>132</v>
      </c>
      <c r="B214" t="s">
        <v>156</v>
      </c>
    </row>
    <row r="215" spans="1:2">
      <c r="A215">
        <v>133</v>
      </c>
      <c r="B215" t="s">
        <v>156</v>
      </c>
    </row>
    <row r="216" spans="1:2">
      <c r="A216">
        <v>134</v>
      </c>
      <c r="B216" t="s">
        <v>156</v>
      </c>
    </row>
    <row r="217" spans="1:2">
      <c r="A217">
        <v>135</v>
      </c>
      <c r="B217" t="s">
        <v>156</v>
      </c>
    </row>
    <row r="218" spans="1:2">
      <c r="A218">
        <v>136</v>
      </c>
      <c r="B218" t="s">
        <v>156</v>
      </c>
    </row>
    <row r="219" spans="1:2">
      <c r="A219">
        <v>137</v>
      </c>
      <c r="B219" t="s">
        <v>156</v>
      </c>
    </row>
    <row r="220" spans="1:2">
      <c r="A220">
        <v>138</v>
      </c>
      <c r="B220" t="s">
        <v>156</v>
      </c>
    </row>
    <row r="221" spans="1:2">
      <c r="A221">
        <v>139</v>
      </c>
      <c r="B221" t="s">
        <v>156</v>
      </c>
    </row>
    <row r="222" spans="1:2">
      <c r="A222">
        <v>140</v>
      </c>
      <c r="B222" t="s">
        <v>156</v>
      </c>
    </row>
    <row r="223" spans="1:2">
      <c r="A223">
        <v>141</v>
      </c>
      <c r="B223" t="s">
        <v>156</v>
      </c>
    </row>
    <row r="224" spans="1:2">
      <c r="A224">
        <v>142</v>
      </c>
      <c r="B224" t="s">
        <v>156</v>
      </c>
    </row>
    <row r="225" spans="1:2">
      <c r="A225">
        <v>143</v>
      </c>
      <c r="B225" t="s">
        <v>156</v>
      </c>
    </row>
    <row r="226" spans="1:2">
      <c r="A226">
        <v>144</v>
      </c>
      <c r="B226" t="s">
        <v>156</v>
      </c>
    </row>
    <row r="227" spans="1:2">
      <c r="A227">
        <v>145</v>
      </c>
      <c r="B227" t="s">
        <v>156</v>
      </c>
    </row>
    <row r="228" spans="1:2">
      <c r="A228">
        <v>146</v>
      </c>
      <c r="B228" t="s">
        <v>156</v>
      </c>
    </row>
    <row r="229" spans="1:2">
      <c r="A229">
        <v>147</v>
      </c>
      <c r="B229" t="s">
        <v>156</v>
      </c>
    </row>
    <row r="230" spans="1:2">
      <c r="A230">
        <v>148</v>
      </c>
      <c r="B230" t="s">
        <v>156</v>
      </c>
    </row>
    <row r="231" spans="1:2">
      <c r="A231">
        <v>149</v>
      </c>
      <c r="B231" t="s">
        <v>156</v>
      </c>
    </row>
    <row r="232" spans="1:2">
      <c r="A232">
        <v>150</v>
      </c>
      <c r="B232" t="s">
        <v>156</v>
      </c>
    </row>
    <row r="233" spans="1:2">
      <c r="A233">
        <v>151</v>
      </c>
      <c r="B233" t="s">
        <v>156</v>
      </c>
    </row>
    <row r="234" spans="1:2">
      <c r="A234">
        <v>152</v>
      </c>
      <c r="B234" t="s">
        <v>156</v>
      </c>
    </row>
    <row r="235" spans="1:2">
      <c r="A235">
        <v>153</v>
      </c>
      <c r="B235" t="s">
        <v>156</v>
      </c>
    </row>
    <row r="236" spans="1:2">
      <c r="A236">
        <v>154</v>
      </c>
      <c r="B236" t="s">
        <v>156</v>
      </c>
    </row>
    <row r="237" spans="1:2">
      <c r="A237">
        <v>155</v>
      </c>
      <c r="B237" t="s">
        <v>156</v>
      </c>
    </row>
    <row r="238" spans="1:2">
      <c r="A238">
        <v>156</v>
      </c>
      <c r="B238" t="s">
        <v>156</v>
      </c>
    </row>
    <row r="239" spans="1:2">
      <c r="A239">
        <v>157</v>
      </c>
      <c r="B239" t="s">
        <v>156</v>
      </c>
    </row>
    <row r="240" spans="1:2">
      <c r="A240">
        <v>158</v>
      </c>
      <c r="B240" t="s">
        <v>156</v>
      </c>
    </row>
    <row r="241" spans="1:2">
      <c r="A241">
        <v>159</v>
      </c>
      <c r="B241" t="s">
        <v>156</v>
      </c>
    </row>
    <row r="242" spans="1:2">
      <c r="A242">
        <v>160</v>
      </c>
      <c r="B242" t="s">
        <v>156</v>
      </c>
    </row>
    <row r="243" spans="1:2">
      <c r="A243">
        <v>161</v>
      </c>
      <c r="B243" t="s">
        <v>156</v>
      </c>
    </row>
    <row r="244" spans="1:2">
      <c r="A244">
        <v>162</v>
      </c>
      <c r="B244" t="s">
        <v>156</v>
      </c>
    </row>
    <row r="245" spans="1:2">
      <c r="A245">
        <v>163</v>
      </c>
      <c r="B245" t="s">
        <v>156</v>
      </c>
    </row>
    <row r="246" spans="1:2">
      <c r="A246">
        <v>164</v>
      </c>
      <c r="B246" t="s">
        <v>156</v>
      </c>
    </row>
    <row r="247" spans="1:2">
      <c r="A247">
        <v>165</v>
      </c>
      <c r="B247" t="s">
        <v>156</v>
      </c>
    </row>
    <row r="248" spans="1:2">
      <c r="A248">
        <v>166</v>
      </c>
      <c r="B248" t="s">
        <v>156</v>
      </c>
    </row>
    <row r="249" spans="1:2">
      <c r="A249">
        <v>167</v>
      </c>
      <c r="B249" t="s">
        <v>156</v>
      </c>
    </row>
    <row r="250" spans="1:2">
      <c r="A250">
        <v>168</v>
      </c>
      <c r="B250" t="s">
        <v>156</v>
      </c>
    </row>
    <row r="251" spans="1:2">
      <c r="A251">
        <v>169</v>
      </c>
      <c r="B251" t="s">
        <v>156</v>
      </c>
    </row>
    <row r="252" spans="1:2">
      <c r="A252">
        <v>170</v>
      </c>
      <c r="B252" t="s">
        <v>156</v>
      </c>
    </row>
    <row r="253" spans="1:2">
      <c r="A253">
        <v>171</v>
      </c>
      <c r="B253" t="s">
        <v>156</v>
      </c>
    </row>
    <row r="254" spans="1:2">
      <c r="A254">
        <v>172</v>
      </c>
      <c r="B254" t="s">
        <v>156</v>
      </c>
    </row>
    <row r="255" spans="1:2">
      <c r="A255">
        <v>173</v>
      </c>
      <c r="B255" t="s">
        <v>156</v>
      </c>
    </row>
    <row r="256" spans="1:2">
      <c r="A256">
        <v>174</v>
      </c>
      <c r="B256" t="s">
        <v>156</v>
      </c>
    </row>
    <row r="257" spans="1:2">
      <c r="A257">
        <v>175</v>
      </c>
      <c r="B257" t="s">
        <v>156</v>
      </c>
    </row>
    <row r="258" spans="1:2">
      <c r="A258">
        <v>176</v>
      </c>
      <c r="B258" t="s">
        <v>156</v>
      </c>
    </row>
    <row r="259" spans="1:2">
      <c r="A259">
        <v>177</v>
      </c>
      <c r="B259" t="s">
        <v>156</v>
      </c>
    </row>
    <row r="260" spans="1:2">
      <c r="A260">
        <v>178</v>
      </c>
      <c r="B260" t="s">
        <v>156</v>
      </c>
    </row>
    <row r="261" spans="1:2">
      <c r="A261">
        <v>179</v>
      </c>
      <c r="B261" t="s">
        <v>156</v>
      </c>
    </row>
    <row r="262" spans="1:2">
      <c r="A262">
        <v>180</v>
      </c>
      <c r="B262" t="s">
        <v>156</v>
      </c>
    </row>
    <row r="263" spans="1:2">
      <c r="A263">
        <v>181</v>
      </c>
      <c r="B263" t="s">
        <v>156</v>
      </c>
    </row>
    <row r="264" spans="1:2">
      <c r="A264">
        <v>182</v>
      </c>
      <c r="B264" t="s">
        <v>156</v>
      </c>
    </row>
    <row r="265" spans="1:2">
      <c r="A265">
        <v>183</v>
      </c>
      <c r="B265" t="s">
        <v>156</v>
      </c>
    </row>
    <row r="266" spans="1:2">
      <c r="A266">
        <v>184</v>
      </c>
      <c r="B266" t="s">
        <v>156</v>
      </c>
    </row>
    <row r="267" spans="1:2">
      <c r="A267">
        <v>185</v>
      </c>
      <c r="B267" t="s">
        <v>156</v>
      </c>
    </row>
    <row r="268" spans="1:2">
      <c r="A268">
        <v>186</v>
      </c>
      <c r="B268" t="s">
        <v>156</v>
      </c>
    </row>
    <row r="269" spans="1:2">
      <c r="A269">
        <v>187</v>
      </c>
      <c r="B269" t="s">
        <v>156</v>
      </c>
    </row>
    <row r="270" spans="1:2">
      <c r="A270">
        <v>188</v>
      </c>
      <c r="B270" t="s">
        <v>156</v>
      </c>
    </row>
    <row r="271" spans="1:2">
      <c r="A271">
        <v>189</v>
      </c>
      <c r="B271" t="s">
        <v>156</v>
      </c>
    </row>
    <row r="272" spans="1:2">
      <c r="A272">
        <v>190</v>
      </c>
      <c r="B272" t="s">
        <v>156</v>
      </c>
    </row>
    <row r="273" spans="1:2">
      <c r="A273">
        <v>191</v>
      </c>
      <c r="B273" t="s">
        <v>156</v>
      </c>
    </row>
    <row r="274" spans="1:2">
      <c r="A274">
        <v>192</v>
      </c>
      <c r="B274" t="s">
        <v>156</v>
      </c>
    </row>
    <row r="275" spans="1:2">
      <c r="A275">
        <v>193</v>
      </c>
      <c r="B275" t="s">
        <v>156</v>
      </c>
    </row>
    <row r="276" spans="1:2">
      <c r="A276">
        <v>194</v>
      </c>
      <c r="B276" t="s">
        <v>156</v>
      </c>
    </row>
    <row r="277" spans="1:2">
      <c r="A277">
        <v>195</v>
      </c>
      <c r="B277" t="s">
        <v>156</v>
      </c>
    </row>
    <row r="278" spans="1:2">
      <c r="A278">
        <v>196</v>
      </c>
      <c r="B278" t="s">
        <v>156</v>
      </c>
    </row>
    <row r="279" spans="1:2">
      <c r="A279">
        <v>197</v>
      </c>
      <c r="B279" t="s">
        <v>156</v>
      </c>
    </row>
    <row r="280" spans="1:2">
      <c r="A280">
        <v>198</v>
      </c>
      <c r="B280" t="s">
        <v>156</v>
      </c>
    </row>
    <row r="281" spans="1:2">
      <c r="A281">
        <v>199</v>
      </c>
      <c r="B281" t="s">
        <v>156</v>
      </c>
    </row>
    <row r="282" spans="1:2">
      <c r="A282">
        <v>200</v>
      </c>
      <c r="B282" t="s">
        <v>156</v>
      </c>
    </row>
    <row r="283" spans="1:2">
      <c r="A283">
        <v>201</v>
      </c>
      <c r="B283" t="s">
        <v>156</v>
      </c>
    </row>
    <row r="284" spans="1:2">
      <c r="A284">
        <v>202</v>
      </c>
      <c r="B284" t="s">
        <v>156</v>
      </c>
    </row>
    <row r="285" spans="1:2">
      <c r="A285">
        <v>203</v>
      </c>
      <c r="B285" t="s">
        <v>156</v>
      </c>
    </row>
    <row r="286" spans="1:2">
      <c r="A286">
        <v>204</v>
      </c>
      <c r="B286" t="s">
        <v>156</v>
      </c>
    </row>
    <row r="287" spans="1:2">
      <c r="A287">
        <v>205</v>
      </c>
      <c r="B287" t="s">
        <v>156</v>
      </c>
    </row>
    <row r="288" spans="1:2">
      <c r="A288">
        <v>206</v>
      </c>
      <c r="B288" t="s">
        <v>156</v>
      </c>
    </row>
    <row r="289" spans="1:2">
      <c r="A289">
        <v>207</v>
      </c>
      <c r="B289" t="s">
        <v>156</v>
      </c>
    </row>
    <row r="290" spans="1:2">
      <c r="A290">
        <v>208</v>
      </c>
      <c r="B290" t="s">
        <v>156</v>
      </c>
    </row>
    <row r="291" spans="1:2">
      <c r="A291">
        <v>209</v>
      </c>
      <c r="B291" t="s">
        <v>156</v>
      </c>
    </row>
    <row r="292" spans="1:2">
      <c r="A292">
        <v>210</v>
      </c>
      <c r="B292" t="s">
        <v>156</v>
      </c>
    </row>
    <row r="293" spans="1:2">
      <c r="A293">
        <v>211</v>
      </c>
      <c r="B293" t="s">
        <v>156</v>
      </c>
    </row>
    <row r="294" spans="1:2">
      <c r="A294">
        <v>212</v>
      </c>
      <c r="B294" t="s">
        <v>156</v>
      </c>
    </row>
    <row r="295" spans="1:2">
      <c r="A295">
        <v>213</v>
      </c>
      <c r="B295" t="s">
        <v>156</v>
      </c>
    </row>
    <row r="296" spans="1:2">
      <c r="A296">
        <v>214</v>
      </c>
      <c r="B296" t="s">
        <v>156</v>
      </c>
    </row>
    <row r="297" spans="1:2">
      <c r="A297">
        <v>215</v>
      </c>
      <c r="B297" t="s">
        <v>156</v>
      </c>
    </row>
    <row r="298" spans="1:2">
      <c r="A298">
        <v>216</v>
      </c>
      <c r="B298" t="s">
        <v>156</v>
      </c>
    </row>
    <row r="299" spans="1:2">
      <c r="A299">
        <v>217</v>
      </c>
      <c r="B299" t="s">
        <v>156</v>
      </c>
    </row>
    <row r="300" spans="1:2">
      <c r="A300">
        <v>218</v>
      </c>
      <c r="B300" t="s">
        <v>156</v>
      </c>
    </row>
    <row r="301" spans="1:2">
      <c r="A301">
        <v>219</v>
      </c>
      <c r="B301" t="s">
        <v>156</v>
      </c>
    </row>
    <row r="302" spans="1:2">
      <c r="A302">
        <v>220</v>
      </c>
      <c r="B302" t="s">
        <v>156</v>
      </c>
    </row>
    <row r="303" spans="1:2">
      <c r="A303">
        <v>221</v>
      </c>
      <c r="B303" t="s">
        <v>156</v>
      </c>
    </row>
    <row r="304" spans="1:2">
      <c r="A304">
        <v>222</v>
      </c>
      <c r="B304" t="s">
        <v>156</v>
      </c>
    </row>
    <row r="305" spans="1:2">
      <c r="A305">
        <v>223</v>
      </c>
      <c r="B305" t="s">
        <v>156</v>
      </c>
    </row>
    <row r="306" spans="1:2">
      <c r="A306">
        <v>224</v>
      </c>
      <c r="B306" t="s">
        <v>156</v>
      </c>
    </row>
    <row r="307" spans="1:2">
      <c r="A307">
        <v>225</v>
      </c>
      <c r="B307" t="s">
        <v>156</v>
      </c>
    </row>
    <row r="308" spans="1:2">
      <c r="A308">
        <v>226</v>
      </c>
      <c r="B308" t="s">
        <v>156</v>
      </c>
    </row>
    <row r="309" spans="1:2">
      <c r="A309">
        <v>227</v>
      </c>
      <c r="B309" t="s">
        <v>156</v>
      </c>
    </row>
    <row r="310" spans="1:2">
      <c r="A310">
        <v>228</v>
      </c>
      <c r="B310" t="s">
        <v>156</v>
      </c>
    </row>
    <row r="311" spans="1:2">
      <c r="A311">
        <v>229</v>
      </c>
      <c r="B311" t="s">
        <v>156</v>
      </c>
    </row>
    <row r="312" spans="1:2">
      <c r="A312">
        <v>230</v>
      </c>
      <c r="B312" t="s">
        <v>156</v>
      </c>
    </row>
    <row r="313" spans="1:2">
      <c r="A313">
        <v>231</v>
      </c>
      <c r="B313" t="s">
        <v>156</v>
      </c>
    </row>
    <row r="314" spans="1:2">
      <c r="A314">
        <v>232</v>
      </c>
      <c r="B314" t="s">
        <v>156</v>
      </c>
    </row>
    <row r="315" spans="1:2">
      <c r="A315">
        <v>233</v>
      </c>
      <c r="B315" t="s">
        <v>156</v>
      </c>
    </row>
    <row r="316" spans="1:2">
      <c r="A316">
        <v>234</v>
      </c>
      <c r="B316" t="s">
        <v>156</v>
      </c>
    </row>
    <row r="317" spans="1:2">
      <c r="A317">
        <v>235</v>
      </c>
      <c r="B317" t="s">
        <v>156</v>
      </c>
    </row>
    <row r="318" spans="1:2">
      <c r="A318">
        <v>236</v>
      </c>
      <c r="B318" t="s">
        <v>156</v>
      </c>
    </row>
    <row r="319" spans="1:2">
      <c r="A319">
        <v>237</v>
      </c>
      <c r="B319" t="s">
        <v>156</v>
      </c>
    </row>
    <row r="320" spans="1:2">
      <c r="A320">
        <v>238</v>
      </c>
      <c r="B320" t="s">
        <v>156</v>
      </c>
    </row>
    <row r="321" spans="1:2">
      <c r="A321">
        <v>239</v>
      </c>
      <c r="B321" t="s">
        <v>156</v>
      </c>
    </row>
    <row r="322" spans="1:2">
      <c r="A322">
        <v>240</v>
      </c>
      <c r="B322" t="s">
        <v>156</v>
      </c>
    </row>
    <row r="323" spans="1:2">
      <c r="A323">
        <v>241</v>
      </c>
      <c r="B323" t="s">
        <v>156</v>
      </c>
    </row>
    <row r="324" spans="1:2">
      <c r="A324">
        <v>242</v>
      </c>
      <c r="B324" t="s">
        <v>156</v>
      </c>
    </row>
    <row r="325" spans="1:2">
      <c r="A325">
        <v>243</v>
      </c>
      <c r="B325" t="s">
        <v>156</v>
      </c>
    </row>
    <row r="326" spans="1:2">
      <c r="A326">
        <v>244</v>
      </c>
      <c r="B326" t="s">
        <v>156</v>
      </c>
    </row>
    <row r="327" spans="1:2">
      <c r="A327">
        <v>245</v>
      </c>
      <c r="B327" t="s">
        <v>156</v>
      </c>
    </row>
    <row r="328" spans="1:2">
      <c r="A328">
        <v>246</v>
      </c>
      <c r="B328" t="s">
        <v>156</v>
      </c>
    </row>
    <row r="329" spans="1:2">
      <c r="A329">
        <v>247</v>
      </c>
      <c r="B329" t="s">
        <v>156</v>
      </c>
    </row>
    <row r="330" spans="1:2">
      <c r="A330">
        <v>248</v>
      </c>
      <c r="B330" t="s">
        <v>156</v>
      </c>
    </row>
    <row r="331" spans="1:2">
      <c r="A331">
        <v>249</v>
      </c>
      <c r="B331" t="s">
        <v>156</v>
      </c>
    </row>
    <row r="332" spans="1:2">
      <c r="A332">
        <v>250</v>
      </c>
      <c r="B332" t="s">
        <v>156</v>
      </c>
    </row>
    <row r="333" spans="1:2">
      <c r="A333">
        <v>251</v>
      </c>
      <c r="B333" t="s">
        <v>156</v>
      </c>
    </row>
    <row r="334" spans="1:2">
      <c r="A334">
        <v>252</v>
      </c>
      <c r="B334" t="s">
        <v>156</v>
      </c>
    </row>
    <row r="335" spans="1:2">
      <c r="A335">
        <v>253</v>
      </c>
      <c r="B335" t="s">
        <v>156</v>
      </c>
    </row>
    <row r="336" spans="1:2">
      <c r="A336">
        <v>254</v>
      </c>
      <c r="B336" t="s">
        <v>156</v>
      </c>
    </row>
    <row r="337" spans="1:2">
      <c r="A337">
        <v>255</v>
      </c>
      <c r="B337" t="s">
        <v>156</v>
      </c>
    </row>
    <row r="338" spans="1:2">
      <c r="A338">
        <v>256</v>
      </c>
      <c r="B338" t="s">
        <v>156</v>
      </c>
    </row>
    <row r="339" spans="1:2">
      <c r="A339">
        <v>257</v>
      </c>
      <c r="B339" t="s">
        <v>156</v>
      </c>
    </row>
    <row r="340" spans="1:2">
      <c r="A340">
        <v>258</v>
      </c>
      <c r="B340" t="s">
        <v>156</v>
      </c>
    </row>
    <row r="341" spans="1:2">
      <c r="A341">
        <v>259</v>
      </c>
      <c r="B341" t="s">
        <v>156</v>
      </c>
    </row>
    <row r="342" spans="1:2">
      <c r="A342">
        <v>260</v>
      </c>
      <c r="B342" t="s">
        <v>156</v>
      </c>
    </row>
    <row r="343" spans="1:2">
      <c r="A343">
        <v>261</v>
      </c>
      <c r="B343" t="s">
        <v>156</v>
      </c>
    </row>
    <row r="344" spans="1:2">
      <c r="A344">
        <v>262</v>
      </c>
      <c r="B344" t="s">
        <v>156</v>
      </c>
    </row>
    <row r="345" spans="1:2">
      <c r="A345">
        <v>263</v>
      </c>
      <c r="B345" t="s">
        <v>156</v>
      </c>
    </row>
    <row r="346" spans="1:2">
      <c r="A346">
        <v>264</v>
      </c>
      <c r="B346" t="s">
        <v>156</v>
      </c>
    </row>
    <row r="347" spans="1:2">
      <c r="A347">
        <v>265</v>
      </c>
      <c r="B347" t="s">
        <v>156</v>
      </c>
    </row>
    <row r="348" spans="1:2">
      <c r="A348">
        <v>266</v>
      </c>
      <c r="B348" t="s">
        <v>156</v>
      </c>
    </row>
    <row r="349" spans="1:2">
      <c r="A349">
        <v>267</v>
      </c>
      <c r="B349" t="s">
        <v>156</v>
      </c>
    </row>
    <row r="350" spans="1:2">
      <c r="A350">
        <v>268</v>
      </c>
      <c r="B350" t="s">
        <v>156</v>
      </c>
    </row>
    <row r="351" spans="1:2">
      <c r="A351">
        <v>269</v>
      </c>
      <c r="B351" t="s">
        <v>156</v>
      </c>
    </row>
    <row r="352" spans="1:2">
      <c r="A352">
        <v>270</v>
      </c>
      <c r="B352" t="s">
        <v>156</v>
      </c>
    </row>
    <row r="353" spans="1:2">
      <c r="A353">
        <v>271</v>
      </c>
      <c r="B353" t="s">
        <v>156</v>
      </c>
    </row>
    <row r="354" spans="1:2">
      <c r="A354">
        <v>272</v>
      </c>
      <c r="B354" t="s">
        <v>156</v>
      </c>
    </row>
    <row r="355" spans="1:2">
      <c r="A355">
        <v>273</v>
      </c>
      <c r="B355" t="s">
        <v>156</v>
      </c>
    </row>
    <row r="356" spans="1:2">
      <c r="A356">
        <v>274</v>
      </c>
      <c r="B356" t="s">
        <v>156</v>
      </c>
    </row>
    <row r="357" spans="1:2">
      <c r="A357">
        <v>275</v>
      </c>
      <c r="B357" t="s">
        <v>156</v>
      </c>
    </row>
    <row r="358" spans="1:2">
      <c r="A358">
        <v>276</v>
      </c>
      <c r="B358" t="s">
        <v>156</v>
      </c>
    </row>
    <row r="359" spans="1:2">
      <c r="A359">
        <v>277</v>
      </c>
      <c r="B359" t="s">
        <v>156</v>
      </c>
    </row>
    <row r="360" spans="1:2">
      <c r="A360">
        <v>278</v>
      </c>
      <c r="B360" t="s">
        <v>156</v>
      </c>
    </row>
    <row r="361" spans="1:2">
      <c r="A361">
        <v>279</v>
      </c>
      <c r="B361" t="s">
        <v>156</v>
      </c>
    </row>
    <row r="362" spans="1:2">
      <c r="A362">
        <v>280</v>
      </c>
      <c r="B362" t="s">
        <v>156</v>
      </c>
    </row>
    <row r="363" spans="1:2">
      <c r="A363">
        <v>281</v>
      </c>
      <c r="B363" t="s">
        <v>156</v>
      </c>
    </row>
    <row r="364" spans="1:2">
      <c r="A364">
        <v>282</v>
      </c>
      <c r="B364" t="s">
        <v>156</v>
      </c>
    </row>
    <row r="365" spans="1:2">
      <c r="A365">
        <v>283</v>
      </c>
      <c r="B365" t="s">
        <v>156</v>
      </c>
    </row>
    <row r="366" spans="1:2">
      <c r="A366">
        <v>284</v>
      </c>
      <c r="B366" t="s">
        <v>156</v>
      </c>
    </row>
    <row r="367" spans="1:2">
      <c r="A367">
        <v>285</v>
      </c>
      <c r="B367" t="s">
        <v>156</v>
      </c>
    </row>
    <row r="368" spans="1:2">
      <c r="A368">
        <v>286</v>
      </c>
      <c r="B368" t="s">
        <v>156</v>
      </c>
    </row>
    <row r="369" spans="1:2">
      <c r="A369">
        <v>287</v>
      </c>
      <c r="B369" t="s">
        <v>156</v>
      </c>
    </row>
    <row r="370" spans="1:2">
      <c r="A370">
        <v>288</v>
      </c>
      <c r="B370" t="s">
        <v>156</v>
      </c>
    </row>
    <row r="371" spans="1:2">
      <c r="A371">
        <v>289</v>
      </c>
      <c r="B371" t="s">
        <v>156</v>
      </c>
    </row>
    <row r="372" spans="1:2">
      <c r="A372">
        <v>290</v>
      </c>
      <c r="B372" t="s">
        <v>156</v>
      </c>
    </row>
    <row r="373" spans="1:2">
      <c r="A373">
        <v>291</v>
      </c>
      <c r="B373" t="s">
        <v>156</v>
      </c>
    </row>
    <row r="374" spans="1:2">
      <c r="A374">
        <v>292</v>
      </c>
      <c r="B374" t="s">
        <v>156</v>
      </c>
    </row>
    <row r="375" spans="1:2">
      <c r="A375">
        <v>293</v>
      </c>
      <c r="B375" t="s">
        <v>156</v>
      </c>
    </row>
    <row r="376" spans="1:2">
      <c r="A376">
        <v>294</v>
      </c>
      <c r="B376" t="s">
        <v>156</v>
      </c>
    </row>
    <row r="377" spans="1:2">
      <c r="A377">
        <v>295</v>
      </c>
      <c r="B377" t="s">
        <v>156</v>
      </c>
    </row>
    <row r="378" spans="1:2">
      <c r="A378">
        <v>296</v>
      </c>
      <c r="B378" t="s">
        <v>156</v>
      </c>
    </row>
    <row r="379" spans="1:2">
      <c r="A379">
        <v>297</v>
      </c>
      <c r="B379" t="s">
        <v>156</v>
      </c>
    </row>
    <row r="380" spans="1:2">
      <c r="A380">
        <v>298</v>
      </c>
      <c r="B380" t="s">
        <v>156</v>
      </c>
    </row>
    <row r="381" spans="1:2">
      <c r="A381">
        <v>299</v>
      </c>
      <c r="B381" t="s">
        <v>156</v>
      </c>
    </row>
    <row r="382" spans="1:2">
      <c r="A382">
        <v>300</v>
      </c>
      <c r="B382" t="s">
        <v>156</v>
      </c>
    </row>
    <row r="383" spans="1:2">
      <c r="A383">
        <v>301</v>
      </c>
      <c r="B383" t="s">
        <v>156</v>
      </c>
    </row>
    <row r="384" spans="1:2">
      <c r="A384">
        <v>302</v>
      </c>
      <c r="B384" t="s">
        <v>156</v>
      </c>
    </row>
    <row r="385" spans="1:2">
      <c r="A385">
        <v>303</v>
      </c>
      <c r="B385" t="s">
        <v>156</v>
      </c>
    </row>
    <row r="386" spans="1:2">
      <c r="A386">
        <v>304</v>
      </c>
      <c r="B386" t="s">
        <v>156</v>
      </c>
    </row>
    <row r="387" spans="1:2">
      <c r="A387">
        <v>305</v>
      </c>
      <c r="B387" t="s">
        <v>156</v>
      </c>
    </row>
    <row r="388" spans="1:2">
      <c r="A388">
        <v>306</v>
      </c>
      <c r="B388" t="s">
        <v>156</v>
      </c>
    </row>
    <row r="389" spans="1:2">
      <c r="A389">
        <v>307</v>
      </c>
      <c r="B389" t="s">
        <v>156</v>
      </c>
    </row>
    <row r="390" spans="1:2">
      <c r="A390">
        <v>308</v>
      </c>
      <c r="B390" t="s">
        <v>156</v>
      </c>
    </row>
    <row r="391" spans="1:2">
      <c r="A391">
        <v>309</v>
      </c>
      <c r="B391" t="s">
        <v>156</v>
      </c>
    </row>
    <row r="392" spans="1:2">
      <c r="A392">
        <v>310</v>
      </c>
      <c r="B392" t="s">
        <v>156</v>
      </c>
    </row>
    <row r="393" spans="1:2">
      <c r="A393">
        <v>311</v>
      </c>
      <c r="B393" t="s">
        <v>156</v>
      </c>
    </row>
    <row r="394" spans="1:2">
      <c r="A394">
        <v>312</v>
      </c>
      <c r="B394" t="s">
        <v>156</v>
      </c>
    </row>
    <row r="395" spans="1:2">
      <c r="A395">
        <v>313</v>
      </c>
      <c r="B395" t="s">
        <v>156</v>
      </c>
    </row>
    <row r="396" spans="1:2">
      <c r="A396">
        <v>314</v>
      </c>
      <c r="B396" t="s">
        <v>156</v>
      </c>
    </row>
    <row r="397" spans="1:2">
      <c r="A397">
        <v>315</v>
      </c>
      <c r="B397" t="s">
        <v>156</v>
      </c>
    </row>
    <row r="398" spans="1:2">
      <c r="A398">
        <v>316</v>
      </c>
      <c r="B398" t="s">
        <v>156</v>
      </c>
    </row>
    <row r="399" spans="1:2">
      <c r="A399">
        <v>317</v>
      </c>
      <c r="B399" t="s">
        <v>156</v>
      </c>
    </row>
    <row r="400" spans="1:2">
      <c r="A400">
        <v>318</v>
      </c>
      <c r="B400" t="s">
        <v>156</v>
      </c>
    </row>
    <row r="401" spans="1:2">
      <c r="A401">
        <v>319</v>
      </c>
      <c r="B401" t="s">
        <v>156</v>
      </c>
    </row>
    <row r="402" spans="1:2">
      <c r="A402">
        <v>320</v>
      </c>
      <c r="B402" t="s">
        <v>156</v>
      </c>
    </row>
    <row r="403" spans="1:2">
      <c r="A403">
        <v>321</v>
      </c>
      <c r="B403" t="s">
        <v>156</v>
      </c>
    </row>
    <row r="404" spans="1:2">
      <c r="A404">
        <v>322</v>
      </c>
      <c r="B404" t="s">
        <v>156</v>
      </c>
    </row>
    <row r="405" spans="1:2">
      <c r="A405">
        <v>323</v>
      </c>
      <c r="B405" t="s">
        <v>156</v>
      </c>
    </row>
    <row r="406" spans="1:2">
      <c r="A406">
        <v>324</v>
      </c>
      <c r="B406" t="s">
        <v>156</v>
      </c>
    </row>
    <row r="407" spans="1:2">
      <c r="A407">
        <v>325</v>
      </c>
      <c r="B407" t="s">
        <v>156</v>
      </c>
    </row>
    <row r="408" spans="1:2">
      <c r="A408">
        <v>326</v>
      </c>
      <c r="B408" t="s">
        <v>156</v>
      </c>
    </row>
    <row r="409" spans="1:2">
      <c r="A409">
        <v>327</v>
      </c>
      <c r="B409" t="s">
        <v>156</v>
      </c>
    </row>
    <row r="410" spans="1:2">
      <c r="A410">
        <v>328</v>
      </c>
      <c r="B410" t="s">
        <v>156</v>
      </c>
    </row>
    <row r="411" spans="1:2">
      <c r="A411">
        <v>329</v>
      </c>
      <c r="B411" t="s">
        <v>156</v>
      </c>
    </row>
    <row r="412" spans="1:2">
      <c r="A412">
        <v>330</v>
      </c>
      <c r="B412" t="s">
        <v>156</v>
      </c>
    </row>
    <row r="413" spans="1:2">
      <c r="A413">
        <v>331</v>
      </c>
      <c r="B413" t="s">
        <v>156</v>
      </c>
    </row>
    <row r="414" spans="1:2">
      <c r="A414">
        <v>332</v>
      </c>
      <c r="B414" t="s">
        <v>156</v>
      </c>
    </row>
    <row r="415" spans="1:2">
      <c r="A415">
        <v>333</v>
      </c>
      <c r="B415" t="s">
        <v>156</v>
      </c>
    </row>
    <row r="416" spans="1:2">
      <c r="A416">
        <v>334</v>
      </c>
      <c r="B416" t="s">
        <v>156</v>
      </c>
    </row>
    <row r="417" spans="1:2">
      <c r="A417">
        <v>335</v>
      </c>
      <c r="B417" t="s">
        <v>156</v>
      </c>
    </row>
    <row r="418" spans="1:2">
      <c r="A418">
        <v>336</v>
      </c>
      <c r="B418" t="s">
        <v>156</v>
      </c>
    </row>
    <row r="419" spans="1:2">
      <c r="A419">
        <v>337</v>
      </c>
      <c r="B419" t="s">
        <v>156</v>
      </c>
    </row>
    <row r="420" spans="1:2">
      <c r="A420">
        <v>338</v>
      </c>
      <c r="B420" t="s">
        <v>156</v>
      </c>
    </row>
    <row r="421" spans="1:2">
      <c r="A421">
        <v>339</v>
      </c>
      <c r="B421" t="s">
        <v>156</v>
      </c>
    </row>
    <row r="422" spans="1:2">
      <c r="A422">
        <v>340</v>
      </c>
      <c r="B422" t="s">
        <v>156</v>
      </c>
    </row>
    <row r="423" spans="1:2">
      <c r="A423">
        <v>341</v>
      </c>
      <c r="B423" t="s">
        <v>156</v>
      </c>
    </row>
    <row r="424" spans="1:2">
      <c r="A424">
        <v>342</v>
      </c>
      <c r="B424" t="s">
        <v>156</v>
      </c>
    </row>
    <row r="425" spans="1:2">
      <c r="A425">
        <v>343</v>
      </c>
      <c r="B425" t="s">
        <v>156</v>
      </c>
    </row>
    <row r="426" spans="1:2">
      <c r="A426">
        <v>344</v>
      </c>
      <c r="B426" t="s">
        <v>156</v>
      </c>
    </row>
    <row r="427" spans="1:2">
      <c r="A427">
        <v>345</v>
      </c>
      <c r="B427" t="s">
        <v>156</v>
      </c>
    </row>
    <row r="428" spans="1:2">
      <c r="A428">
        <v>346</v>
      </c>
      <c r="B428" t="s">
        <v>156</v>
      </c>
    </row>
    <row r="429" spans="1:2">
      <c r="A429">
        <v>347</v>
      </c>
      <c r="B429" t="s">
        <v>156</v>
      </c>
    </row>
    <row r="430" spans="1:2">
      <c r="A430">
        <v>348</v>
      </c>
      <c r="B430" t="s">
        <v>156</v>
      </c>
    </row>
    <row r="431" spans="1:2">
      <c r="A431">
        <v>349</v>
      </c>
      <c r="B431" t="s">
        <v>156</v>
      </c>
    </row>
    <row r="432" spans="1:2">
      <c r="A432">
        <v>350</v>
      </c>
      <c r="B432" t="s">
        <v>156</v>
      </c>
    </row>
    <row r="433" spans="1:2">
      <c r="A433">
        <v>351</v>
      </c>
      <c r="B433" t="s">
        <v>156</v>
      </c>
    </row>
    <row r="434" spans="1:2">
      <c r="A434">
        <v>352</v>
      </c>
      <c r="B434" t="s">
        <v>156</v>
      </c>
    </row>
    <row r="435" spans="1:2">
      <c r="A435">
        <v>353</v>
      </c>
      <c r="B435" t="s">
        <v>156</v>
      </c>
    </row>
    <row r="436" spans="1:2">
      <c r="A436">
        <v>354</v>
      </c>
      <c r="B436" t="s">
        <v>156</v>
      </c>
    </row>
    <row r="437" spans="1:2">
      <c r="A437">
        <v>355</v>
      </c>
      <c r="B437" t="s">
        <v>156</v>
      </c>
    </row>
    <row r="438" spans="1:2">
      <c r="A438">
        <v>356</v>
      </c>
      <c r="B438" t="s">
        <v>156</v>
      </c>
    </row>
    <row r="439" spans="1:2">
      <c r="A439">
        <v>357</v>
      </c>
      <c r="B439" t="s">
        <v>156</v>
      </c>
    </row>
    <row r="440" spans="1:2">
      <c r="A440">
        <v>358</v>
      </c>
      <c r="B440" t="s">
        <v>156</v>
      </c>
    </row>
    <row r="441" spans="1:2">
      <c r="A441">
        <v>359</v>
      </c>
      <c r="B441" t="s">
        <v>156</v>
      </c>
    </row>
    <row r="442" spans="1:2">
      <c r="A442">
        <v>360</v>
      </c>
      <c r="B442" t="s">
        <v>156</v>
      </c>
    </row>
    <row r="443" spans="1:2">
      <c r="A443">
        <v>361</v>
      </c>
      <c r="B443" t="s">
        <v>156</v>
      </c>
    </row>
    <row r="444" spans="1:2">
      <c r="A444">
        <v>362</v>
      </c>
      <c r="B444" t="s">
        <v>156</v>
      </c>
    </row>
    <row r="445" spans="1:2">
      <c r="A445">
        <v>363</v>
      </c>
      <c r="B445" t="s">
        <v>156</v>
      </c>
    </row>
    <row r="446" spans="1:2">
      <c r="A446">
        <v>364</v>
      </c>
      <c r="B446" t="s">
        <v>156</v>
      </c>
    </row>
    <row r="447" spans="1:2">
      <c r="A447">
        <v>365</v>
      </c>
      <c r="B447" t="s">
        <v>156</v>
      </c>
    </row>
    <row r="448" spans="1:2">
      <c r="A448">
        <v>366</v>
      </c>
      <c r="B448" t="s">
        <v>156</v>
      </c>
    </row>
    <row r="449" spans="1:2">
      <c r="A449">
        <v>367</v>
      </c>
      <c r="B449" t="s">
        <v>156</v>
      </c>
    </row>
    <row r="450" spans="1:2">
      <c r="A450">
        <v>368</v>
      </c>
      <c r="B450" t="s">
        <v>156</v>
      </c>
    </row>
    <row r="451" spans="1:2">
      <c r="A451">
        <v>369</v>
      </c>
      <c r="B451" t="s">
        <v>156</v>
      </c>
    </row>
    <row r="452" spans="1:2">
      <c r="A452">
        <v>370</v>
      </c>
      <c r="B452" t="s">
        <v>156</v>
      </c>
    </row>
    <row r="453" spans="1:2">
      <c r="A453">
        <v>371</v>
      </c>
      <c r="B453" t="s">
        <v>156</v>
      </c>
    </row>
    <row r="454" spans="1:2">
      <c r="A454">
        <v>372</v>
      </c>
      <c r="B454" t="s">
        <v>156</v>
      </c>
    </row>
    <row r="455" spans="1:2">
      <c r="A455">
        <v>373</v>
      </c>
      <c r="B455" t="s">
        <v>156</v>
      </c>
    </row>
    <row r="456" spans="1:2">
      <c r="A456">
        <v>374</v>
      </c>
      <c r="B456" t="s">
        <v>156</v>
      </c>
    </row>
    <row r="457" spans="1:2">
      <c r="A457">
        <v>375</v>
      </c>
      <c r="B457" t="s">
        <v>156</v>
      </c>
    </row>
    <row r="458" spans="1:2">
      <c r="A458">
        <v>376</v>
      </c>
      <c r="B458" t="s">
        <v>156</v>
      </c>
    </row>
    <row r="459" spans="1:2">
      <c r="A459">
        <v>377</v>
      </c>
      <c r="B459" t="s">
        <v>156</v>
      </c>
    </row>
    <row r="460" spans="1:2">
      <c r="A460">
        <v>378</v>
      </c>
      <c r="B460" t="s">
        <v>156</v>
      </c>
    </row>
    <row r="461" spans="1:2">
      <c r="A461">
        <v>379</v>
      </c>
      <c r="B461" t="s">
        <v>156</v>
      </c>
    </row>
    <row r="462" spans="1:2">
      <c r="A462">
        <v>380</v>
      </c>
      <c r="B462" t="s">
        <v>156</v>
      </c>
    </row>
    <row r="463" spans="1:2">
      <c r="A463">
        <v>381</v>
      </c>
      <c r="B463" t="s">
        <v>156</v>
      </c>
    </row>
    <row r="464" spans="1:2">
      <c r="A464">
        <v>382</v>
      </c>
      <c r="B464" t="s">
        <v>156</v>
      </c>
    </row>
    <row r="465" spans="1:2">
      <c r="A465">
        <v>383</v>
      </c>
      <c r="B465" t="s">
        <v>156</v>
      </c>
    </row>
    <row r="466" spans="1:2">
      <c r="A466">
        <v>384</v>
      </c>
      <c r="B466" t="s">
        <v>156</v>
      </c>
    </row>
    <row r="467" spans="1:2">
      <c r="A467">
        <v>385</v>
      </c>
      <c r="B467" t="s">
        <v>156</v>
      </c>
    </row>
    <row r="468" spans="1:2">
      <c r="A468">
        <v>386</v>
      </c>
      <c r="B468" t="s">
        <v>156</v>
      </c>
    </row>
    <row r="469" spans="1:2">
      <c r="A469">
        <v>387</v>
      </c>
      <c r="B469" t="s">
        <v>156</v>
      </c>
    </row>
    <row r="470" spans="1:2">
      <c r="A470">
        <v>388</v>
      </c>
      <c r="B470" t="s">
        <v>156</v>
      </c>
    </row>
    <row r="471" spans="1:2">
      <c r="A471">
        <v>389</v>
      </c>
      <c r="B471" t="s">
        <v>156</v>
      </c>
    </row>
    <row r="472" spans="1:2">
      <c r="A472">
        <v>390</v>
      </c>
      <c r="B472" t="s">
        <v>156</v>
      </c>
    </row>
    <row r="473" spans="1:2">
      <c r="A473">
        <v>391</v>
      </c>
      <c r="B473" t="s">
        <v>156</v>
      </c>
    </row>
    <row r="474" spans="1:2">
      <c r="A474">
        <v>392</v>
      </c>
      <c r="B474" t="s">
        <v>156</v>
      </c>
    </row>
    <row r="475" spans="1:2">
      <c r="A475">
        <v>393</v>
      </c>
      <c r="B475" t="s">
        <v>156</v>
      </c>
    </row>
    <row r="476" spans="1:2">
      <c r="A476">
        <v>394</v>
      </c>
      <c r="B476" t="s">
        <v>156</v>
      </c>
    </row>
    <row r="477" spans="1:2">
      <c r="A477">
        <v>395</v>
      </c>
      <c r="B477" t="s">
        <v>156</v>
      </c>
    </row>
    <row r="478" spans="1:2">
      <c r="A478">
        <v>396</v>
      </c>
      <c r="B478" t="s">
        <v>156</v>
      </c>
    </row>
    <row r="479" spans="1:2">
      <c r="A479">
        <v>397</v>
      </c>
      <c r="B479" t="s">
        <v>156</v>
      </c>
    </row>
    <row r="480" spans="1:2">
      <c r="A480">
        <v>398</v>
      </c>
      <c r="B480" t="s">
        <v>156</v>
      </c>
    </row>
    <row r="481" spans="1:2">
      <c r="A481">
        <v>399</v>
      </c>
      <c r="B481" t="s">
        <v>156</v>
      </c>
    </row>
    <row r="482" spans="1:2">
      <c r="A482">
        <v>400</v>
      </c>
      <c r="B482" t="s">
        <v>156</v>
      </c>
    </row>
    <row r="483" spans="1:2">
      <c r="A483">
        <v>401</v>
      </c>
      <c r="B483" t="s">
        <v>156</v>
      </c>
    </row>
    <row r="484" spans="1:2">
      <c r="A484">
        <v>402</v>
      </c>
      <c r="B484" t="s">
        <v>156</v>
      </c>
    </row>
    <row r="485" spans="1:2">
      <c r="A485">
        <v>403</v>
      </c>
      <c r="B485" t="s">
        <v>156</v>
      </c>
    </row>
    <row r="486" spans="1:2">
      <c r="A486">
        <v>404</v>
      </c>
      <c r="B486" t="s">
        <v>156</v>
      </c>
    </row>
    <row r="487" spans="1:2">
      <c r="A487">
        <v>405</v>
      </c>
      <c r="B487" t="s">
        <v>156</v>
      </c>
    </row>
    <row r="488" spans="1:2">
      <c r="A488">
        <v>406</v>
      </c>
      <c r="B488" t="s">
        <v>156</v>
      </c>
    </row>
    <row r="489" spans="1:2">
      <c r="A489">
        <v>407</v>
      </c>
      <c r="B489" t="s">
        <v>156</v>
      </c>
    </row>
    <row r="490" spans="1:2">
      <c r="A490">
        <v>408</v>
      </c>
      <c r="B490" t="s">
        <v>156</v>
      </c>
    </row>
    <row r="491" spans="1:2">
      <c r="A491">
        <v>409</v>
      </c>
      <c r="B491" t="s">
        <v>156</v>
      </c>
    </row>
    <row r="492" spans="1:2">
      <c r="A492">
        <v>410</v>
      </c>
      <c r="B492" t="s">
        <v>156</v>
      </c>
    </row>
    <row r="493" spans="1:2">
      <c r="A493">
        <v>411</v>
      </c>
      <c r="B493" t="s">
        <v>156</v>
      </c>
    </row>
    <row r="494" spans="1:2">
      <c r="A494">
        <v>412</v>
      </c>
      <c r="B494" t="s">
        <v>156</v>
      </c>
    </row>
    <row r="495" spans="1:2">
      <c r="A495">
        <v>413</v>
      </c>
      <c r="B495" t="s">
        <v>156</v>
      </c>
    </row>
    <row r="496" spans="1:2">
      <c r="A496">
        <v>414</v>
      </c>
      <c r="B496" t="s">
        <v>156</v>
      </c>
    </row>
    <row r="497" spans="1:2">
      <c r="A497">
        <v>415</v>
      </c>
      <c r="B497" t="s">
        <v>156</v>
      </c>
    </row>
    <row r="498" spans="1:2">
      <c r="A498">
        <v>416</v>
      </c>
      <c r="B498" t="s">
        <v>156</v>
      </c>
    </row>
    <row r="499" spans="1:2">
      <c r="A499">
        <v>417</v>
      </c>
      <c r="B499" t="s">
        <v>156</v>
      </c>
    </row>
    <row r="500" spans="1:2">
      <c r="A500">
        <v>418</v>
      </c>
      <c r="B500" t="s">
        <v>156</v>
      </c>
    </row>
    <row r="501" spans="1:2">
      <c r="A501">
        <v>419</v>
      </c>
      <c r="B501" t="s">
        <v>156</v>
      </c>
    </row>
    <row r="502" spans="1:2">
      <c r="A502">
        <v>420</v>
      </c>
      <c r="B502" t="s">
        <v>156</v>
      </c>
    </row>
    <row r="503" spans="1:2">
      <c r="A503">
        <v>421</v>
      </c>
      <c r="B503" t="s">
        <v>156</v>
      </c>
    </row>
    <row r="504" spans="1:2">
      <c r="A504">
        <v>422</v>
      </c>
      <c r="B504" t="s">
        <v>156</v>
      </c>
    </row>
    <row r="505" spans="1:2">
      <c r="A505">
        <v>423</v>
      </c>
      <c r="B505" t="s">
        <v>156</v>
      </c>
    </row>
    <row r="506" spans="1:2">
      <c r="A506">
        <v>424</v>
      </c>
      <c r="B506" t="s">
        <v>156</v>
      </c>
    </row>
    <row r="507" spans="1:2">
      <c r="A507">
        <v>425</v>
      </c>
      <c r="B507" t="s">
        <v>156</v>
      </c>
    </row>
    <row r="508" spans="1:2">
      <c r="A508">
        <v>426</v>
      </c>
      <c r="B508" t="s">
        <v>156</v>
      </c>
    </row>
    <row r="509" spans="1:2">
      <c r="A509">
        <v>427</v>
      </c>
      <c r="B509" t="s">
        <v>156</v>
      </c>
    </row>
    <row r="510" spans="1:2">
      <c r="A510">
        <v>428</v>
      </c>
      <c r="B510" t="s">
        <v>156</v>
      </c>
    </row>
    <row r="511" spans="1:2">
      <c r="A511">
        <v>429</v>
      </c>
      <c r="B511" t="s">
        <v>156</v>
      </c>
    </row>
    <row r="512" spans="1:2">
      <c r="A512">
        <v>430</v>
      </c>
      <c r="B512" t="s">
        <v>156</v>
      </c>
    </row>
    <row r="513" spans="1:2">
      <c r="A513">
        <v>431</v>
      </c>
      <c r="B513" t="s">
        <v>156</v>
      </c>
    </row>
    <row r="514" spans="1:2">
      <c r="A514">
        <v>432</v>
      </c>
      <c r="B514" t="s">
        <v>156</v>
      </c>
    </row>
    <row r="515" spans="1:2">
      <c r="A515">
        <v>433</v>
      </c>
      <c r="B515" t="s">
        <v>156</v>
      </c>
    </row>
    <row r="516" spans="1:2">
      <c r="A516">
        <v>434</v>
      </c>
      <c r="B516" t="s">
        <v>156</v>
      </c>
    </row>
    <row r="517" spans="1:2">
      <c r="A517">
        <v>435</v>
      </c>
      <c r="B517" t="s">
        <v>156</v>
      </c>
    </row>
    <row r="518" spans="1:2">
      <c r="A518">
        <v>436</v>
      </c>
      <c r="B518" t="s">
        <v>156</v>
      </c>
    </row>
    <row r="519" spans="1:2">
      <c r="A519">
        <v>437</v>
      </c>
      <c r="B519" t="s">
        <v>156</v>
      </c>
    </row>
    <row r="520" spans="1:2">
      <c r="A520">
        <v>438</v>
      </c>
      <c r="B520" t="s">
        <v>156</v>
      </c>
    </row>
    <row r="521" spans="1:2">
      <c r="A521">
        <v>439</v>
      </c>
      <c r="B521" t="s">
        <v>156</v>
      </c>
    </row>
    <row r="522" spans="1:2">
      <c r="A522">
        <v>440</v>
      </c>
      <c r="B522" t="s">
        <v>156</v>
      </c>
    </row>
    <row r="523" spans="1:2">
      <c r="A523">
        <v>441</v>
      </c>
      <c r="B523" t="s">
        <v>156</v>
      </c>
    </row>
    <row r="524" spans="1:2">
      <c r="A524">
        <v>442</v>
      </c>
      <c r="B524" t="s">
        <v>156</v>
      </c>
    </row>
    <row r="525" spans="1:2">
      <c r="A525">
        <v>443</v>
      </c>
      <c r="B525" t="s">
        <v>156</v>
      </c>
    </row>
    <row r="526" spans="1:2">
      <c r="A526">
        <v>444</v>
      </c>
      <c r="B526" t="s">
        <v>156</v>
      </c>
    </row>
    <row r="527" spans="1:2">
      <c r="A527">
        <v>445</v>
      </c>
      <c r="B527" t="s">
        <v>156</v>
      </c>
    </row>
    <row r="528" spans="1:2">
      <c r="A528">
        <v>446</v>
      </c>
      <c r="B528" t="s">
        <v>156</v>
      </c>
    </row>
    <row r="529" spans="1:2">
      <c r="A529">
        <v>447</v>
      </c>
      <c r="B529" t="s">
        <v>156</v>
      </c>
    </row>
    <row r="530" spans="1:2">
      <c r="A530">
        <v>448</v>
      </c>
      <c r="B530" t="s">
        <v>156</v>
      </c>
    </row>
    <row r="531" spans="1:2">
      <c r="A531">
        <v>449</v>
      </c>
      <c r="B531" t="s">
        <v>156</v>
      </c>
    </row>
    <row r="532" spans="1:2">
      <c r="A532">
        <v>450</v>
      </c>
      <c r="B532" t="s">
        <v>156</v>
      </c>
    </row>
    <row r="533" spans="1:2">
      <c r="A533">
        <v>451</v>
      </c>
      <c r="B533" t="s">
        <v>156</v>
      </c>
    </row>
    <row r="534" spans="1:2">
      <c r="A534">
        <v>452</v>
      </c>
      <c r="B534" t="s">
        <v>156</v>
      </c>
    </row>
    <row r="535" spans="1:2">
      <c r="A535">
        <v>453</v>
      </c>
      <c r="B535" t="s">
        <v>156</v>
      </c>
    </row>
    <row r="536" spans="1:2">
      <c r="A536">
        <v>454</v>
      </c>
      <c r="B536" t="s">
        <v>156</v>
      </c>
    </row>
    <row r="537" spans="1:2">
      <c r="A537">
        <v>455</v>
      </c>
      <c r="B537" t="s">
        <v>156</v>
      </c>
    </row>
    <row r="538" spans="1:2">
      <c r="A538">
        <v>456</v>
      </c>
      <c r="B538" t="s">
        <v>156</v>
      </c>
    </row>
    <row r="539" spans="1:2">
      <c r="A539">
        <v>457</v>
      </c>
      <c r="B539" t="s">
        <v>156</v>
      </c>
    </row>
    <row r="540" spans="1:2">
      <c r="A540">
        <v>458</v>
      </c>
      <c r="B540" t="s">
        <v>156</v>
      </c>
    </row>
    <row r="541" spans="1:2">
      <c r="A541">
        <v>459</v>
      </c>
      <c r="B541" t="s">
        <v>156</v>
      </c>
    </row>
    <row r="542" spans="1:2">
      <c r="A542">
        <v>460</v>
      </c>
      <c r="B542" t="s">
        <v>156</v>
      </c>
    </row>
    <row r="543" spans="1:2">
      <c r="A543">
        <v>461</v>
      </c>
      <c r="B543" t="s">
        <v>156</v>
      </c>
    </row>
    <row r="544" spans="1:2">
      <c r="A544">
        <v>462</v>
      </c>
      <c r="B544" t="s">
        <v>156</v>
      </c>
    </row>
    <row r="545" spans="1:2">
      <c r="A545">
        <v>463</v>
      </c>
      <c r="B545" t="s">
        <v>156</v>
      </c>
    </row>
    <row r="546" spans="1:2">
      <c r="A546">
        <v>464</v>
      </c>
      <c r="B546" t="s">
        <v>156</v>
      </c>
    </row>
    <row r="547" spans="1:2">
      <c r="A547">
        <v>465</v>
      </c>
      <c r="B547" t="s">
        <v>156</v>
      </c>
    </row>
    <row r="548" spans="1:2">
      <c r="A548">
        <v>466</v>
      </c>
      <c r="B548" t="s">
        <v>156</v>
      </c>
    </row>
    <row r="549" spans="1:2">
      <c r="A549">
        <v>467</v>
      </c>
      <c r="B549" t="s">
        <v>156</v>
      </c>
    </row>
    <row r="550" spans="1:2">
      <c r="A550">
        <v>468</v>
      </c>
      <c r="B550" t="s">
        <v>156</v>
      </c>
    </row>
    <row r="551" spans="1:2">
      <c r="A551">
        <v>469</v>
      </c>
      <c r="B551" t="s">
        <v>156</v>
      </c>
    </row>
    <row r="552" spans="1:2">
      <c r="A552">
        <v>470</v>
      </c>
      <c r="B552" t="s">
        <v>156</v>
      </c>
    </row>
    <row r="553" spans="1:2">
      <c r="A553">
        <v>471</v>
      </c>
      <c r="B553" t="s">
        <v>156</v>
      </c>
    </row>
    <row r="554" spans="1:2">
      <c r="A554">
        <v>472</v>
      </c>
      <c r="B554" t="s">
        <v>156</v>
      </c>
    </row>
    <row r="555" spans="1:2">
      <c r="A555">
        <v>473</v>
      </c>
      <c r="B555" t="s">
        <v>156</v>
      </c>
    </row>
    <row r="556" spans="1:2">
      <c r="A556">
        <v>474</v>
      </c>
      <c r="B556" t="s">
        <v>156</v>
      </c>
    </row>
    <row r="557" spans="1:2">
      <c r="A557">
        <v>475</v>
      </c>
      <c r="B557" t="s">
        <v>156</v>
      </c>
    </row>
    <row r="558" spans="1:2">
      <c r="A558">
        <v>476</v>
      </c>
      <c r="B558" t="s">
        <v>156</v>
      </c>
    </row>
    <row r="559" spans="1:2">
      <c r="A559">
        <v>477</v>
      </c>
      <c r="B559" t="s">
        <v>156</v>
      </c>
    </row>
    <row r="560" spans="1:2">
      <c r="A560">
        <v>478</v>
      </c>
      <c r="B560" t="s">
        <v>156</v>
      </c>
    </row>
    <row r="561" spans="1:2">
      <c r="A561">
        <v>479</v>
      </c>
      <c r="B561" t="s">
        <v>156</v>
      </c>
    </row>
    <row r="562" spans="1:2">
      <c r="A562">
        <v>480</v>
      </c>
      <c r="B562" t="s">
        <v>156</v>
      </c>
    </row>
    <row r="563" spans="1:2">
      <c r="A563">
        <v>481</v>
      </c>
      <c r="B563" t="s">
        <v>156</v>
      </c>
    </row>
    <row r="564" spans="1:2">
      <c r="A564">
        <v>482</v>
      </c>
      <c r="B564" t="s">
        <v>156</v>
      </c>
    </row>
    <row r="565" spans="1:2">
      <c r="A565">
        <v>483</v>
      </c>
      <c r="B565" t="s">
        <v>156</v>
      </c>
    </row>
    <row r="566" spans="1:2">
      <c r="A566">
        <v>484</v>
      </c>
      <c r="B566" t="s">
        <v>156</v>
      </c>
    </row>
    <row r="567" spans="1:2">
      <c r="A567">
        <v>485</v>
      </c>
      <c r="B567" t="s">
        <v>156</v>
      </c>
    </row>
    <row r="568" spans="1:2">
      <c r="A568">
        <v>486</v>
      </c>
      <c r="B568" t="s">
        <v>156</v>
      </c>
    </row>
    <row r="569" spans="1:2">
      <c r="A569">
        <v>487</v>
      </c>
      <c r="B569" t="s">
        <v>156</v>
      </c>
    </row>
    <row r="570" spans="1:2">
      <c r="A570">
        <v>488</v>
      </c>
      <c r="B570" t="s">
        <v>156</v>
      </c>
    </row>
    <row r="571" spans="1:2">
      <c r="A571">
        <v>489</v>
      </c>
      <c r="B571" t="s">
        <v>156</v>
      </c>
    </row>
    <row r="572" spans="1:2">
      <c r="A572">
        <v>490</v>
      </c>
      <c r="B572" t="s">
        <v>156</v>
      </c>
    </row>
    <row r="573" spans="1:2">
      <c r="A573">
        <v>491</v>
      </c>
      <c r="B573" t="s">
        <v>156</v>
      </c>
    </row>
    <row r="574" spans="1:2">
      <c r="A574">
        <v>492</v>
      </c>
      <c r="B574" t="s">
        <v>156</v>
      </c>
    </row>
    <row r="575" spans="1:2">
      <c r="A575">
        <v>493</v>
      </c>
      <c r="B575" t="s">
        <v>156</v>
      </c>
    </row>
    <row r="576" spans="1:2">
      <c r="A576">
        <v>494</v>
      </c>
      <c r="B576" t="s">
        <v>156</v>
      </c>
    </row>
    <row r="577" spans="1:2">
      <c r="A577">
        <v>495</v>
      </c>
      <c r="B577" t="s">
        <v>156</v>
      </c>
    </row>
    <row r="578" spans="1:2">
      <c r="A578">
        <v>496</v>
      </c>
      <c r="B578" t="s">
        <v>156</v>
      </c>
    </row>
    <row r="579" spans="1:2">
      <c r="A579">
        <v>497</v>
      </c>
      <c r="B579" t="s">
        <v>156</v>
      </c>
    </row>
    <row r="580" spans="1:2">
      <c r="A580">
        <v>498</v>
      </c>
      <c r="B580" t="s">
        <v>156</v>
      </c>
    </row>
    <row r="581" spans="1:2">
      <c r="A581">
        <v>499</v>
      </c>
      <c r="B581" t="s">
        <v>156</v>
      </c>
    </row>
    <row r="582" spans="1:2">
      <c r="A582">
        <v>500</v>
      </c>
      <c r="B582" t="s">
        <v>156</v>
      </c>
    </row>
    <row r="583" spans="1:2">
      <c r="A583">
        <v>501</v>
      </c>
      <c r="B583" t="s">
        <v>156</v>
      </c>
    </row>
    <row r="584" spans="1:2">
      <c r="A584">
        <v>502</v>
      </c>
      <c r="B584" t="s">
        <v>156</v>
      </c>
    </row>
    <row r="585" spans="1:2">
      <c r="A585">
        <v>503</v>
      </c>
      <c r="B585" t="s">
        <v>156</v>
      </c>
    </row>
    <row r="586" spans="1:2">
      <c r="A586">
        <v>504</v>
      </c>
      <c r="B586" t="s">
        <v>156</v>
      </c>
    </row>
    <row r="587" spans="1:2">
      <c r="A587">
        <v>505</v>
      </c>
      <c r="B587" t="s">
        <v>156</v>
      </c>
    </row>
    <row r="588" spans="1:2">
      <c r="A588">
        <v>506</v>
      </c>
      <c r="B588" t="s">
        <v>156</v>
      </c>
    </row>
    <row r="589" spans="1:2">
      <c r="A589">
        <v>507</v>
      </c>
      <c r="B589" t="s">
        <v>156</v>
      </c>
    </row>
    <row r="590" spans="1:2">
      <c r="A590">
        <v>508</v>
      </c>
      <c r="B590" t="s">
        <v>156</v>
      </c>
    </row>
    <row r="591" spans="1:2">
      <c r="A591">
        <v>509</v>
      </c>
      <c r="B591" t="s">
        <v>156</v>
      </c>
    </row>
    <row r="592" spans="1:2">
      <c r="A592">
        <v>510</v>
      </c>
      <c r="B592" t="s">
        <v>156</v>
      </c>
    </row>
    <row r="593" spans="1:2">
      <c r="A593">
        <v>511</v>
      </c>
      <c r="B593" t="s">
        <v>156</v>
      </c>
    </row>
    <row r="594" spans="1:2">
      <c r="A594">
        <v>512</v>
      </c>
      <c r="B594" t="s">
        <v>156</v>
      </c>
    </row>
    <row r="595" spans="1:2">
      <c r="A595">
        <v>513</v>
      </c>
      <c r="B595" t="s">
        <v>156</v>
      </c>
    </row>
    <row r="596" spans="1:2">
      <c r="A596">
        <v>514</v>
      </c>
      <c r="B596" t="s">
        <v>156</v>
      </c>
    </row>
    <row r="597" spans="1:2">
      <c r="A597">
        <v>515</v>
      </c>
      <c r="B597" t="s">
        <v>156</v>
      </c>
    </row>
    <row r="598" spans="1:2">
      <c r="A598">
        <v>516</v>
      </c>
      <c r="B598" t="s">
        <v>156</v>
      </c>
    </row>
    <row r="599" spans="1:2">
      <c r="A599">
        <v>517</v>
      </c>
      <c r="B599" t="s">
        <v>156</v>
      </c>
    </row>
    <row r="600" spans="1:2">
      <c r="A600">
        <v>518</v>
      </c>
      <c r="B600" t="s">
        <v>156</v>
      </c>
    </row>
    <row r="601" spans="1:2">
      <c r="A601">
        <v>519</v>
      </c>
      <c r="B601" t="s">
        <v>156</v>
      </c>
    </row>
    <row r="602" spans="1:2">
      <c r="A602">
        <v>520</v>
      </c>
      <c r="B602" t="s">
        <v>156</v>
      </c>
    </row>
    <row r="603" spans="1:2">
      <c r="A603">
        <v>521</v>
      </c>
      <c r="B603" t="s">
        <v>156</v>
      </c>
    </row>
    <row r="604" spans="1:2">
      <c r="A604">
        <v>522</v>
      </c>
      <c r="B604" t="s">
        <v>156</v>
      </c>
    </row>
    <row r="605" spans="1:2">
      <c r="A605">
        <v>523</v>
      </c>
      <c r="B605" t="s">
        <v>156</v>
      </c>
    </row>
    <row r="606" spans="1:2">
      <c r="A606">
        <v>524</v>
      </c>
      <c r="B606" t="s">
        <v>156</v>
      </c>
    </row>
    <row r="607" spans="1:2">
      <c r="A607">
        <v>525</v>
      </c>
      <c r="B607" t="s">
        <v>156</v>
      </c>
    </row>
    <row r="608" spans="1:2">
      <c r="A608">
        <v>526</v>
      </c>
      <c r="B608" t="s">
        <v>156</v>
      </c>
    </row>
    <row r="609" spans="1:2">
      <c r="A609">
        <v>527</v>
      </c>
      <c r="B609" t="s">
        <v>156</v>
      </c>
    </row>
    <row r="610" spans="1:2">
      <c r="A610">
        <v>528</v>
      </c>
      <c r="B610" t="s">
        <v>156</v>
      </c>
    </row>
    <row r="611" spans="1:2">
      <c r="A611">
        <v>529</v>
      </c>
      <c r="B611" t="s">
        <v>156</v>
      </c>
    </row>
    <row r="612" spans="1:2">
      <c r="A612">
        <v>530</v>
      </c>
      <c r="B612" t="s">
        <v>156</v>
      </c>
    </row>
    <row r="613" spans="1:2">
      <c r="A613">
        <v>531</v>
      </c>
      <c r="B613" t="s">
        <v>156</v>
      </c>
    </row>
    <row r="614" spans="1:2">
      <c r="A614">
        <v>532</v>
      </c>
      <c r="B614" t="s">
        <v>156</v>
      </c>
    </row>
    <row r="615" spans="1:2">
      <c r="A615">
        <v>533</v>
      </c>
      <c r="B615" t="s">
        <v>156</v>
      </c>
    </row>
    <row r="616" spans="1:2">
      <c r="A616">
        <v>534</v>
      </c>
      <c r="B616" t="s">
        <v>156</v>
      </c>
    </row>
    <row r="617" spans="1:2">
      <c r="A617">
        <v>535</v>
      </c>
      <c r="B617" t="s">
        <v>156</v>
      </c>
    </row>
    <row r="618" spans="1:2">
      <c r="A618">
        <v>536</v>
      </c>
      <c r="B618" t="s">
        <v>156</v>
      </c>
    </row>
    <row r="619" spans="1:2">
      <c r="A619">
        <v>537</v>
      </c>
      <c r="B619" t="s">
        <v>156</v>
      </c>
    </row>
    <row r="620" spans="1:2">
      <c r="A620">
        <v>538</v>
      </c>
      <c r="B620" t="s">
        <v>156</v>
      </c>
    </row>
    <row r="621" spans="1:2">
      <c r="A621">
        <v>539</v>
      </c>
      <c r="B621" t="s">
        <v>156</v>
      </c>
    </row>
    <row r="622" spans="1:2">
      <c r="A622">
        <v>540</v>
      </c>
      <c r="B622" t="s">
        <v>156</v>
      </c>
    </row>
    <row r="623" spans="1:2">
      <c r="A623">
        <v>541</v>
      </c>
      <c r="B623" t="s">
        <v>156</v>
      </c>
    </row>
    <row r="624" spans="1:2">
      <c r="A624">
        <v>542</v>
      </c>
      <c r="B624" t="s">
        <v>156</v>
      </c>
    </row>
    <row r="625" spans="1:2">
      <c r="A625">
        <v>543</v>
      </c>
      <c r="B625" t="s">
        <v>156</v>
      </c>
    </row>
    <row r="626" spans="1:2">
      <c r="A626">
        <v>544</v>
      </c>
      <c r="B626" t="s">
        <v>156</v>
      </c>
    </row>
    <row r="627" spans="1:2">
      <c r="A627">
        <v>545</v>
      </c>
      <c r="B627" t="s">
        <v>156</v>
      </c>
    </row>
    <row r="628" spans="1:2">
      <c r="A628">
        <v>546</v>
      </c>
      <c r="B628" t="s">
        <v>156</v>
      </c>
    </row>
    <row r="629" spans="1:2">
      <c r="A629">
        <v>547</v>
      </c>
      <c r="B629" t="s">
        <v>156</v>
      </c>
    </row>
    <row r="630" spans="1:2">
      <c r="A630">
        <v>548</v>
      </c>
      <c r="B630" t="s">
        <v>156</v>
      </c>
    </row>
    <row r="631" spans="1:2">
      <c r="A631">
        <v>549</v>
      </c>
      <c r="B631" t="s">
        <v>156</v>
      </c>
    </row>
    <row r="632" spans="1:2">
      <c r="A632">
        <v>550</v>
      </c>
      <c r="B632" t="s">
        <v>156</v>
      </c>
    </row>
    <row r="633" spans="1:2">
      <c r="A633">
        <v>551</v>
      </c>
      <c r="B633" t="s">
        <v>156</v>
      </c>
    </row>
    <row r="634" spans="1:2">
      <c r="A634">
        <v>552</v>
      </c>
      <c r="B634" t="s">
        <v>156</v>
      </c>
    </row>
    <row r="635" spans="1:2">
      <c r="A635">
        <v>553</v>
      </c>
      <c r="B635" t="s">
        <v>156</v>
      </c>
    </row>
    <row r="636" spans="1:2">
      <c r="A636">
        <v>554</v>
      </c>
      <c r="B636" t="s">
        <v>156</v>
      </c>
    </row>
    <row r="637" spans="1:2">
      <c r="A637">
        <v>555</v>
      </c>
      <c r="B637" t="s">
        <v>156</v>
      </c>
    </row>
    <row r="638" spans="1:2">
      <c r="A638">
        <v>556</v>
      </c>
      <c r="B638" t="s">
        <v>156</v>
      </c>
    </row>
    <row r="639" spans="1:2">
      <c r="A639">
        <v>557</v>
      </c>
      <c r="B639" t="s">
        <v>156</v>
      </c>
    </row>
    <row r="640" spans="1:2">
      <c r="A640">
        <v>558</v>
      </c>
      <c r="B640" t="s">
        <v>156</v>
      </c>
    </row>
    <row r="641" spans="1:2">
      <c r="A641">
        <v>559</v>
      </c>
      <c r="B641" t="s">
        <v>156</v>
      </c>
    </row>
    <row r="642" spans="1:2">
      <c r="A642">
        <v>560</v>
      </c>
      <c r="B642" t="s">
        <v>156</v>
      </c>
    </row>
    <row r="643" spans="1:2">
      <c r="A643">
        <v>561</v>
      </c>
      <c r="B643" t="s">
        <v>156</v>
      </c>
    </row>
    <row r="644" spans="1:2">
      <c r="A644">
        <v>562</v>
      </c>
      <c r="B644" t="s">
        <v>156</v>
      </c>
    </row>
    <row r="645" spans="1:2">
      <c r="A645">
        <v>563</v>
      </c>
      <c r="B645" t="s">
        <v>156</v>
      </c>
    </row>
    <row r="646" spans="1:2">
      <c r="A646">
        <v>564</v>
      </c>
      <c r="B646" t="s">
        <v>156</v>
      </c>
    </row>
    <row r="647" spans="1:2">
      <c r="A647">
        <v>565</v>
      </c>
      <c r="B647" t="s">
        <v>156</v>
      </c>
    </row>
    <row r="648" spans="1:2">
      <c r="A648">
        <v>566</v>
      </c>
      <c r="B648" t="s">
        <v>156</v>
      </c>
    </row>
    <row r="649" spans="1:2">
      <c r="A649">
        <v>567</v>
      </c>
      <c r="B649" t="s">
        <v>156</v>
      </c>
    </row>
    <row r="650" spans="1:2">
      <c r="A650">
        <v>568</v>
      </c>
      <c r="B650" t="s">
        <v>156</v>
      </c>
    </row>
    <row r="651" spans="1:2">
      <c r="A651">
        <v>569</v>
      </c>
      <c r="B651" t="s">
        <v>156</v>
      </c>
    </row>
    <row r="652" spans="1:2">
      <c r="A652">
        <v>570</v>
      </c>
      <c r="B652" t="s">
        <v>156</v>
      </c>
    </row>
    <row r="653" spans="1:2">
      <c r="A653">
        <v>571</v>
      </c>
      <c r="B653" t="s">
        <v>156</v>
      </c>
    </row>
    <row r="654" spans="1:2">
      <c r="A654">
        <v>572</v>
      </c>
      <c r="B654" t="s">
        <v>156</v>
      </c>
    </row>
    <row r="655" spans="1:2">
      <c r="A655">
        <v>573</v>
      </c>
      <c r="B655" t="s">
        <v>156</v>
      </c>
    </row>
    <row r="656" spans="1:2">
      <c r="A656">
        <v>574</v>
      </c>
      <c r="B656" t="s">
        <v>156</v>
      </c>
    </row>
    <row r="657" spans="1:2">
      <c r="A657">
        <v>575</v>
      </c>
      <c r="B657" t="s">
        <v>156</v>
      </c>
    </row>
    <row r="658" spans="1:2">
      <c r="A658">
        <v>576</v>
      </c>
      <c r="B658" t="s">
        <v>156</v>
      </c>
    </row>
    <row r="659" spans="1:2">
      <c r="A659">
        <v>577</v>
      </c>
      <c r="B659" t="s">
        <v>156</v>
      </c>
    </row>
    <row r="660" spans="1:2">
      <c r="A660">
        <v>578</v>
      </c>
      <c r="B660" t="s">
        <v>156</v>
      </c>
    </row>
    <row r="661" spans="1:2">
      <c r="A661">
        <v>579</v>
      </c>
      <c r="B661" t="s">
        <v>156</v>
      </c>
    </row>
    <row r="662" spans="1:2">
      <c r="A662">
        <v>580</v>
      </c>
      <c r="B662" t="s">
        <v>156</v>
      </c>
    </row>
    <row r="663" spans="1:2">
      <c r="A663">
        <v>581</v>
      </c>
      <c r="B663" t="s">
        <v>156</v>
      </c>
    </row>
    <row r="664" spans="1:2">
      <c r="A664">
        <v>582</v>
      </c>
      <c r="B664" t="s">
        <v>156</v>
      </c>
    </row>
    <row r="665" spans="1:2">
      <c r="A665">
        <v>583</v>
      </c>
      <c r="B665" t="s">
        <v>156</v>
      </c>
    </row>
    <row r="666" spans="1:2">
      <c r="A666">
        <v>584</v>
      </c>
      <c r="B666" t="s">
        <v>156</v>
      </c>
    </row>
    <row r="667" spans="1:2">
      <c r="A667">
        <v>585</v>
      </c>
      <c r="B667" t="s">
        <v>156</v>
      </c>
    </row>
    <row r="668" spans="1:2">
      <c r="A668">
        <v>586</v>
      </c>
      <c r="B668" t="s">
        <v>156</v>
      </c>
    </row>
    <row r="669" spans="1:2">
      <c r="A669">
        <v>587</v>
      </c>
      <c r="B669" t="s">
        <v>156</v>
      </c>
    </row>
    <row r="670" spans="1:2">
      <c r="A670">
        <v>588</v>
      </c>
      <c r="B670" t="s">
        <v>156</v>
      </c>
    </row>
    <row r="671" spans="1:2">
      <c r="A671">
        <v>589</v>
      </c>
      <c r="B671" t="s">
        <v>156</v>
      </c>
    </row>
    <row r="672" spans="1:2">
      <c r="A672">
        <v>590</v>
      </c>
      <c r="B672" t="s">
        <v>156</v>
      </c>
    </row>
    <row r="673" spans="1:2">
      <c r="A673">
        <v>591</v>
      </c>
      <c r="B673" t="s">
        <v>156</v>
      </c>
    </row>
    <row r="674" spans="1:2">
      <c r="A674">
        <v>592</v>
      </c>
      <c r="B674" t="s">
        <v>156</v>
      </c>
    </row>
    <row r="675" spans="1:2">
      <c r="A675">
        <v>593</v>
      </c>
      <c r="B675" t="s">
        <v>156</v>
      </c>
    </row>
    <row r="676" spans="1:2">
      <c r="A676">
        <v>594</v>
      </c>
      <c r="B676" t="s">
        <v>156</v>
      </c>
    </row>
    <row r="677" spans="1:2">
      <c r="A677">
        <v>595</v>
      </c>
      <c r="B677" t="s">
        <v>156</v>
      </c>
    </row>
    <row r="678" spans="1:2">
      <c r="A678">
        <v>596</v>
      </c>
      <c r="B678" t="s">
        <v>156</v>
      </c>
    </row>
    <row r="679" spans="1:2">
      <c r="A679">
        <v>597</v>
      </c>
      <c r="B679" t="s">
        <v>156</v>
      </c>
    </row>
    <row r="680" spans="1:2">
      <c r="A680">
        <v>598</v>
      </c>
      <c r="B680" t="s">
        <v>156</v>
      </c>
    </row>
    <row r="681" spans="1:2">
      <c r="A681">
        <v>599</v>
      </c>
      <c r="B681" t="s">
        <v>156</v>
      </c>
    </row>
    <row r="682" spans="1:2">
      <c r="A682">
        <v>600</v>
      </c>
      <c r="B682" t="s">
        <v>156</v>
      </c>
    </row>
    <row r="683" spans="1:2">
      <c r="A683">
        <v>601</v>
      </c>
      <c r="B683" t="s">
        <v>156</v>
      </c>
    </row>
    <row r="684" spans="1:2">
      <c r="A684">
        <v>602</v>
      </c>
      <c r="B684" t="s">
        <v>156</v>
      </c>
    </row>
    <row r="685" spans="1:2">
      <c r="A685">
        <v>603</v>
      </c>
      <c r="B685" t="s">
        <v>156</v>
      </c>
    </row>
    <row r="686" spans="1:2">
      <c r="A686">
        <v>604</v>
      </c>
      <c r="B686" t="s">
        <v>156</v>
      </c>
    </row>
    <row r="687" spans="1:2">
      <c r="A687">
        <v>605</v>
      </c>
      <c r="B687" t="s">
        <v>156</v>
      </c>
    </row>
    <row r="688" spans="1:2">
      <c r="A688">
        <v>606</v>
      </c>
      <c r="B688" t="s">
        <v>156</v>
      </c>
    </row>
    <row r="689" spans="1:2">
      <c r="A689">
        <v>607</v>
      </c>
      <c r="B689" t="s">
        <v>156</v>
      </c>
    </row>
    <row r="690" spans="1:2">
      <c r="A690">
        <v>608</v>
      </c>
      <c r="B690" t="s">
        <v>156</v>
      </c>
    </row>
    <row r="691" spans="1:2">
      <c r="A691">
        <v>609</v>
      </c>
      <c r="B691" t="s">
        <v>156</v>
      </c>
    </row>
    <row r="692" spans="1:2">
      <c r="A692">
        <v>610</v>
      </c>
      <c r="B692" t="s">
        <v>156</v>
      </c>
    </row>
    <row r="693" spans="1:2">
      <c r="A693">
        <v>611</v>
      </c>
      <c r="B693" t="s">
        <v>156</v>
      </c>
    </row>
    <row r="694" spans="1:2">
      <c r="A694">
        <v>612</v>
      </c>
      <c r="B694" t="s">
        <v>156</v>
      </c>
    </row>
    <row r="695" spans="1:2">
      <c r="A695">
        <v>613</v>
      </c>
      <c r="B695" t="s">
        <v>156</v>
      </c>
    </row>
    <row r="696" spans="1:2">
      <c r="A696">
        <v>614</v>
      </c>
      <c r="B696" t="s">
        <v>156</v>
      </c>
    </row>
    <row r="697" spans="1:2">
      <c r="A697">
        <v>615</v>
      </c>
      <c r="B697" t="s">
        <v>156</v>
      </c>
    </row>
    <row r="698" spans="1:2">
      <c r="A698">
        <v>616</v>
      </c>
      <c r="B698" t="s">
        <v>156</v>
      </c>
    </row>
    <row r="699" spans="1:2">
      <c r="A699">
        <v>617</v>
      </c>
      <c r="B699" t="s">
        <v>156</v>
      </c>
    </row>
    <row r="700" spans="1:2">
      <c r="A700">
        <v>618</v>
      </c>
      <c r="B700" t="s">
        <v>156</v>
      </c>
    </row>
    <row r="701" spans="1:2">
      <c r="A701">
        <v>619</v>
      </c>
      <c r="B701" t="s">
        <v>156</v>
      </c>
    </row>
    <row r="702" spans="1:2">
      <c r="A702">
        <v>620</v>
      </c>
      <c r="B702" t="s">
        <v>156</v>
      </c>
    </row>
    <row r="703" spans="1:2">
      <c r="A703">
        <v>621</v>
      </c>
      <c r="B703" t="s">
        <v>156</v>
      </c>
    </row>
    <row r="704" spans="1:2">
      <c r="A704">
        <v>622</v>
      </c>
      <c r="B704" t="s">
        <v>156</v>
      </c>
    </row>
    <row r="705" spans="1:2">
      <c r="A705">
        <v>623</v>
      </c>
      <c r="B705" t="s">
        <v>156</v>
      </c>
    </row>
    <row r="706" spans="1:2">
      <c r="A706">
        <v>624</v>
      </c>
      <c r="B706" t="s">
        <v>156</v>
      </c>
    </row>
    <row r="707" spans="1:2">
      <c r="A707">
        <v>625</v>
      </c>
      <c r="B707" t="s">
        <v>156</v>
      </c>
    </row>
    <row r="708" spans="1:2">
      <c r="A708">
        <v>626</v>
      </c>
      <c r="B708" t="s">
        <v>156</v>
      </c>
    </row>
    <row r="709" spans="1:2">
      <c r="A709">
        <v>627</v>
      </c>
      <c r="B709" t="s">
        <v>156</v>
      </c>
    </row>
    <row r="710" spans="1:2">
      <c r="A710">
        <v>628</v>
      </c>
      <c r="B710" t="s">
        <v>156</v>
      </c>
    </row>
    <row r="711" spans="1:2">
      <c r="A711">
        <v>629</v>
      </c>
      <c r="B711" t="s">
        <v>156</v>
      </c>
    </row>
    <row r="712" spans="1:2">
      <c r="A712">
        <v>630</v>
      </c>
      <c r="B712" t="s">
        <v>156</v>
      </c>
    </row>
    <row r="713" spans="1:2">
      <c r="A713">
        <v>631</v>
      </c>
      <c r="B713" t="s">
        <v>156</v>
      </c>
    </row>
    <row r="714" spans="1:2">
      <c r="A714">
        <v>632</v>
      </c>
      <c r="B714" t="s">
        <v>156</v>
      </c>
    </row>
    <row r="715" spans="1:2">
      <c r="A715">
        <v>633</v>
      </c>
      <c r="B715" t="s">
        <v>156</v>
      </c>
    </row>
    <row r="716" spans="1:2">
      <c r="A716">
        <v>634</v>
      </c>
      <c r="B716" t="s">
        <v>156</v>
      </c>
    </row>
    <row r="717" spans="1:2">
      <c r="A717">
        <v>635</v>
      </c>
      <c r="B717" t="s">
        <v>156</v>
      </c>
    </row>
    <row r="718" spans="1:2">
      <c r="A718">
        <v>636</v>
      </c>
      <c r="B718" t="s">
        <v>156</v>
      </c>
    </row>
    <row r="719" spans="1:2">
      <c r="A719">
        <v>637</v>
      </c>
      <c r="B719" t="s">
        <v>156</v>
      </c>
    </row>
    <row r="720" spans="1:2">
      <c r="A720">
        <v>638</v>
      </c>
      <c r="B720" t="s">
        <v>156</v>
      </c>
    </row>
    <row r="721" spans="1:2">
      <c r="A721">
        <v>639</v>
      </c>
      <c r="B721" t="s">
        <v>156</v>
      </c>
    </row>
    <row r="722" spans="1:2">
      <c r="A722">
        <v>640</v>
      </c>
      <c r="B722" t="s">
        <v>156</v>
      </c>
    </row>
    <row r="723" spans="1:2">
      <c r="A723">
        <v>641</v>
      </c>
      <c r="B723" t="s">
        <v>156</v>
      </c>
    </row>
    <row r="724" spans="1:2">
      <c r="A724">
        <v>642</v>
      </c>
      <c r="B724" t="s">
        <v>156</v>
      </c>
    </row>
    <row r="725" spans="1:2">
      <c r="A725">
        <v>643</v>
      </c>
      <c r="B725" t="s">
        <v>156</v>
      </c>
    </row>
    <row r="726" spans="1:2">
      <c r="A726">
        <v>644</v>
      </c>
      <c r="B726" t="s">
        <v>156</v>
      </c>
    </row>
    <row r="727" spans="1:2">
      <c r="A727">
        <v>645</v>
      </c>
      <c r="B727" t="s">
        <v>156</v>
      </c>
    </row>
    <row r="728" spans="1:2">
      <c r="A728">
        <v>646</v>
      </c>
      <c r="B728" t="s">
        <v>156</v>
      </c>
    </row>
    <row r="729" spans="1:2">
      <c r="A729">
        <v>647</v>
      </c>
      <c r="B729" t="s">
        <v>156</v>
      </c>
    </row>
    <row r="730" spans="1:2">
      <c r="A730">
        <v>648</v>
      </c>
      <c r="B730" t="s">
        <v>156</v>
      </c>
    </row>
    <row r="731" spans="1:2">
      <c r="A731">
        <v>649</v>
      </c>
      <c r="B731" t="s">
        <v>156</v>
      </c>
    </row>
    <row r="732" spans="1:2">
      <c r="A732">
        <v>650</v>
      </c>
      <c r="B732" t="s">
        <v>156</v>
      </c>
    </row>
    <row r="733" spans="1:2">
      <c r="A733">
        <v>651</v>
      </c>
      <c r="B733" t="s">
        <v>156</v>
      </c>
    </row>
    <row r="734" spans="1:2">
      <c r="A734">
        <v>652</v>
      </c>
      <c r="B734" t="s">
        <v>156</v>
      </c>
    </row>
    <row r="735" spans="1:2">
      <c r="A735">
        <v>653</v>
      </c>
      <c r="B735" t="s">
        <v>156</v>
      </c>
    </row>
    <row r="736" spans="1:2">
      <c r="A736">
        <v>654</v>
      </c>
      <c r="B736" t="s">
        <v>156</v>
      </c>
    </row>
    <row r="737" spans="1:2">
      <c r="A737">
        <v>655</v>
      </c>
      <c r="B737" t="s">
        <v>156</v>
      </c>
    </row>
    <row r="738" spans="1:2">
      <c r="A738">
        <v>656</v>
      </c>
      <c r="B738" t="s">
        <v>156</v>
      </c>
    </row>
    <row r="739" spans="1:2">
      <c r="A739">
        <v>657</v>
      </c>
      <c r="B739" t="s">
        <v>156</v>
      </c>
    </row>
    <row r="740" spans="1:2">
      <c r="A740">
        <v>658</v>
      </c>
      <c r="B740" t="s">
        <v>156</v>
      </c>
    </row>
    <row r="741" spans="1:2">
      <c r="A741">
        <v>659</v>
      </c>
      <c r="B741" t="s">
        <v>156</v>
      </c>
    </row>
    <row r="742" spans="1:2">
      <c r="A742">
        <v>660</v>
      </c>
      <c r="B742" t="s">
        <v>156</v>
      </c>
    </row>
    <row r="743" spans="1:2">
      <c r="A743">
        <v>661</v>
      </c>
      <c r="B743" t="s">
        <v>156</v>
      </c>
    </row>
    <row r="744" spans="1:2">
      <c r="A744">
        <v>662</v>
      </c>
      <c r="B744" t="s">
        <v>156</v>
      </c>
    </row>
    <row r="745" spans="1:2">
      <c r="A745">
        <v>663</v>
      </c>
      <c r="B745" t="s">
        <v>156</v>
      </c>
    </row>
    <row r="746" spans="1:2">
      <c r="A746">
        <v>664</v>
      </c>
      <c r="B746" t="s">
        <v>156</v>
      </c>
    </row>
    <row r="747" spans="1:2">
      <c r="A747">
        <v>665</v>
      </c>
      <c r="B747" t="s">
        <v>156</v>
      </c>
    </row>
    <row r="748" spans="1:2">
      <c r="A748">
        <v>666</v>
      </c>
      <c r="B748" t="s">
        <v>156</v>
      </c>
    </row>
    <row r="749" spans="1:2">
      <c r="A749">
        <v>667</v>
      </c>
      <c r="B749" t="s">
        <v>156</v>
      </c>
    </row>
    <row r="750" spans="1:2">
      <c r="A750">
        <v>668</v>
      </c>
      <c r="B750" t="s">
        <v>156</v>
      </c>
    </row>
    <row r="751" spans="1:2">
      <c r="A751">
        <v>669</v>
      </c>
      <c r="B751" t="s">
        <v>156</v>
      </c>
    </row>
    <row r="752" spans="1:2">
      <c r="A752">
        <v>670</v>
      </c>
      <c r="B752" t="s">
        <v>156</v>
      </c>
    </row>
    <row r="753" spans="1:2">
      <c r="A753">
        <v>671</v>
      </c>
      <c r="B753" t="s">
        <v>156</v>
      </c>
    </row>
    <row r="754" spans="1:2">
      <c r="A754">
        <v>672</v>
      </c>
      <c r="B754" t="s">
        <v>156</v>
      </c>
    </row>
    <row r="755" spans="1:2">
      <c r="A755">
        <v>673</v>
      </c>
      <c r="B755" t="s">
        <v>156</v>
      </c>
    </row>
    <row r="756" spans="1:2">
      <c r="A756">
        <v>674</v>
      </c>
      <c r="B756" t="s">
        <v>156</v>
      </c>
    </row>
    <row r="757" spans="1:2">
      <c r="A757">
        <v>675</v>
      </c>
      <c r="B757" t="s">
        <v>156</v>
      </c>
    </row>
    <row r="758" spans="1:2">
      <c r="A758">
        <v>676</v>
      </c>
      <c r="B758" t="s">
        <v>156</v>
      </c>
    </row>
    <row r="759" spans="1:2">
      <c r="A759">
        <v>677</v>
      </c>
      <c r="B759" t="s">
        <v>156</v>
      </c>
    </row>
    <row r="760" spans="1:2">
      <c r="A760">
        <v>678</v>
      </c>
      <c r="B760" t="s">
        <v>156</v>
      </c>
    </row>
    <row r="761" spans="1:2">
      <c r="A761">
        <v>679</v>
      </c>
      <c r="B761" t="s">
        <v>156</v>
      </c>
    </row>
    <row r="762" spans="1:2">
      <c r="A762">
        <v>680</v>
      </c>
      <c r="B762" t="s">
        <v>156</v>
      </c>
    </row>
    <row r="763" spans="1:2">
      <c r="A763">
        <v>681</v>
      </c>
      <c r="B763" t="s">
        <v>156</v>
      </c>
    </row>
    <row r="764" spans="1:2">
      <c r="A764">
        <v>682</v>
      </c>
      <c r="B764" t="s">
        <v>156</v>
      </c>
    </row>
    <row r="765" spans="1:2">
      <c r="A765">
        <v>683</v>
      </c>
      <c r="B765" t="s">
        <v>156</v>
      </c>
    </row>
    <row r="766" spans="1:2">
      <c r="A766">
        <v>684</v>
      </c>
      <c r="B766" t="s">
        <v>156</v>
      </c>
    </row>
    <row r="767" spans="1:2">
      <c r="A767">
        <v>685</v>
      </c>
      <c r="B767" t="s">
        <v>156</v>
      </c>
    </row>
    <row r="768" spans="1:2">
      <c r="A768">
        <v>686</v>
      </c>
      <c r="B768" t="s">
        <v>156</v>
      </c>
    </row>
    <row r="769" spans="1:2">
      <c r="A769">
        <v>687</v>
      </c>
      <c r="B769" t="s">
        <v>156</v>
      </c>
    </row>
    <row r="770" spans="1:2">
      <c r="A770">
        <v>688</v>
      </c>
      <c r="B770" t="s">
        <v>156</v>
      </c>
    </row>
    <row r="771" spans="1:2">
      <c r="A771">
        <v>689</v>
      </c>
      <c r="B771" t="s">
        <v>156</v>
      </c>
    </row>
    <row r="772" spans="1:2">
      <c r="A772">
        <v>690</v>
      </c>
      <c r="B772" t="s">
        <v>156</v>
      </c>
    </row>
    <row r="773" spans="1:2">
      <c r="A773">
        <v>691</v>
      </c>
      <c r="B773" t="s">
        <v>156</v>
      </c>
    </row>
    <row r="774" spans="1:2">
      <c r="A774">
        <v>692</v>
      </c>
      <c r="B774" t="s">
        <v>156</v>
      </c>
    </row>
    <row r="775" spans="1:2">
      <c r="A775">
        <v>693</v>
      </c>
      <c r="B775" t="s">
        <v>156</v>
      </c>
    </row>
    <row r="776" spans="1:2">
      <c r="A776">
        <v>694</v>
      </c>
      <c r="B776" t="s">
        <v>156</v>
      </c>
    </row>
    <row r="777" spans="1:2">
      <c r="A777">
        <v>695</v>
      </c>
      <c r="B777" t="s">
        <v>156</v>
      </c>
    </row>
    <row r="778" spans="1:2">
      <c r="A778">
        <v>696</v>
      </c>
      <c r="B778" t="s">
        <v>156</v>
      </c>
    </row>
    <row r="779" spans="1:2">
      <c r="A779">
        <v>697</v>
      </c>
      <c r="B779" t="s">
        <v>156</v>
      </c>
    </row>
    <row r="780" spans="1:2">
      <c r="A780">
        <v>698</v>
      </c>
      <c r="B780" t="s">
        <v>156</v>
      </c>
    </row>
    <row r="781" spans="1:2">
      <c r="A781">
        <v>699</v>
      </c>
      <c r="B781" t="s">
        <v>156</v>
      </c>
    </row>
    <row r="782" spans="1:2">
      <c r="A782">
        <v>700</v>
      </c>
      <c r="B782" t="s">
        <v>156</v>
      </c>
    </row>
    <row r="783" spans="1:2">
      <c r="A783">
        <v>701</v>
      </c>
      <c r="B783" t="s">
        <v>156</v>
      </c>
    </row>
    <row r="784" spans="1:2">
      <c r="A784">
        <v>702</v>
      </c>
      <c r="B784" t="s">
        <v>156</v>
      </c>
    </row>
    <row r="785" spans="1:2">
      <c r="A785">
        <v>703</v>
      </c>
      <c r="B785" t="s">
        <v>156</v>
      </c>
    </row>
    <row r="786" spans="1:2">
      <c r="A786">
        <v>704</v>
      </c>
      <c r="B786" t="s">
        <v>156</v>
      </c>
    </row>
    <row r="787" spans="1:2">
      <c r="A787">
        <v>705</v>
      </c>
      <c r="B787" t="s">
        <v>156</v>
      </c>
    </row>
    <row r="788" spans="1:2">
      <c r="A788">
        <v>706</v>
      </c>
      <c r="B788" t="s">
        <v>156</v>
      </c>
    </row>
    <row r="789" spans="1:2">
      <c r="A789">
        <v>707</v>
      </c>
      <c r="B789" t="s">
        <v>156</v>
      </c>
    </row>
    <row r="790" spans="1:2">
      <c r="A790">
        <v>708</v>
      </c>
      <c r="B790" t="s">
        <v>156</v>
      </c>
    </row>
    <row r="791" spans="1:2">
      <c r="A791">
        <v>709</v>
      </c>
      <c r="B791" t="s">
        <v>156</v>
      </c>
    </row>
    <row r="792" spans="1:2">
      <c r="A792">
        <v>710</v>
      </c>
      <c r="B792" t="s">
        <v>156</v>
      </c>
    </row>
    <row r="793" spans="1:2">
      <c r="A793">
        <v>711</v>
      </c>
      <c r="B793" t="s">
        <v>156</v>
      </c>
    </row>
    <row r="794" spans="1:2">
      <c r="A794">
        <v>712</v>
      </c>
      <c r="B794" t="s">
        <v>156</v>
      </c>
    </row>
    <row r="795" spans="1:2">
      <c r="A795">
        <v>713</v>
      </c>
      <c r="B795" t="s">
        <v>156</v>
      </c>
    </row>
    <row r="796" spans="1:2">
      <c r="A796">
        <v>714</v>
      </c>
      <c r="B796" t="s">
        <v>156</v>
      </c>
    </row>
    <row r="797" spans="1:2">
      <c r="A797">
        <v>715</v>
      </c>
      <c r="B797" t="s">
        <v>156</v>
      </c>
    </row>
    <row r="798" spans="1:2">
      <c r="A798">
        <v>716</v>
      </c>
      <c r="B798" t="s">
        <v>156</v>
      </c>
    </row>
    <row r="799" spans="1:2">
      <c r="A799">
        <v>717</v>
      </c>
      <c r="B799" t="s">
        <v>156</v>
      </c>
    </row>
    <row r="800" spans="1:2">
      <c r="A800">
        <v>718</v>
      </c>
      <c r="B800" t="s">
        <v>156</v>
      </c>
    </row>
    <row r="801" spans="1:2">
      <c r="A801">
        <v>719</v>
      </c>
      <c r="B801" t="s">
        <v>156</v>
      </c>
    </row>
    <row r="802" spans="1:2">
      <c r="A802">
        <v>720</v>
      </c>
      <c r="B802" t="s">
        <v>156</v>
      </c>
    </row>
    <row r="803" spans="1:2">
      <c r="A803">
        <v>721</v>
      </c>
      <c r="B803" t="s">
        <v>156</v>
      </c>
    </row>
    <row r="804" spans="1:2">
      <c r="A804">
        <v>722</v>
      </c>
      <c r="B804" t="s">
        <v>156</v>
      </c>
    </row>
    <row r="805" spans="1:2">
      <c r="A805">
        <v>723</v>
      </c>
      <c r="B805" t="s">
        <v>156</v>
      </c>
    </row>
    <row r="806" spans="1:2">
      <c r="A806">
        <v>724</v>
      </c>
      <c r="B806" t="s">
        <v>156</v>
      </c>
    </row>
    <row r="807" spans="1:2">
      <c r="A807">
        <v>725</v>
      </c>
      <c r="B807" t="s">
        <v>156</v>
      </c>
    </row>
    <row r="808" spans="1:2">
      <c r="A808">
        <v>726</v>
      </c>
      <c r="B808" t="s">
        <v>156</v>
      </c>
    </row>
    <row r="809" spans="1:2">
      <c r="A809">
        <v>727</v>
      </c>
      <c r="B809" t="s">
        <v>156</v>
      </c>
    </row>
    <row r="810" spans="1:2">
      <c r="A810">
        <v>728</v>
      </c>
      <c r="B810" t="s">
        <v>156</v>
      </c>
    </row>
    <row r="811" spans="1:2">
      <c r="A811">
        <v>729</v>
      </c>
      <c r="B811" t="s">
        <v>156</v>
      </c>
    </row>
    <row r="812" spans="1:2">
      <c r="A812">
        <v>730</v>
      </c>
      <c r="B812" t="s">
        <v>156</v>
      </c>
    </row>
    <row r="813" spans="1:2">
      <c r="A813">
        <v>731</v>
      </c>
      <c r="B813" t="s">
        <v>156</v>
      </c>
    </row>
    <row r="814" spans="1:2">
      <c r="A814">
        <v>732</v>
      </c>
      <c r="B814" t="s">
        <v>156</v>
      </c>
    </row>
    <row r="815" spans="1:2">
      <c r="A815">
        <v>733</v>
      </c>
      <c r="B815" t="s">
        <v>156</v>
      </c>
    </row>
    <row r="816" spans="1:2">
      <c r="A816">
        <v>734</v>
      </c>
      <c r="B816" t="s">
        <v>156</v>
      </c>
    </row>
    <row r="817" spans="1:2">
      <c r="A817">
        <v>735</v>
      </c>
      <c r="B817" t="s">
        <v>156</v>
      </c>
    </row>
    <row r="818" spans="1:2">
      <c r="A818">
        <v>736</v>
      </c>
      <c r="B818" t="s">
        <v>156</v>
      </c>
    </row>
    <row r="819" spans="1:2">
      <c r="A819">
        <v>737</v>
      </c>
      <c r="B819" t="s">
        <v>156</v>
      </c>
    </row>
    <row r="820" spans="1:2">
      <c r="A820">
        <v>738</v>
      </c>
      <c r="B820" t="s">
        <v>156</v>
      </c>
    </row>
    <row r="821" spans="1:2">
      <c r="A821">
        <v>739</v>
      </c>
      <c r="B821" t="s">
        <v>156</v>
      </c>
    </row>
    <row r="822" spans="1:2">
      <c r="A822">
        <v>740</v>
      </c>
      <c r="B822" t="s">
        <v>156</v>
      </c>
    </row>
    <row r="823" spans="1:2">
      <c r="A823">
        <v>741</v>
      </c>
      <c r="B823" t="s">
        <v>156</v>
      </c>
    </row>
    <row r="824" spans="1:2">
      <c r="A824">
        <v>742</v>
      </c>
      <c r="B824" t="s">
        <v>156</v>
      </c>
    </row>
    <row r="825" spans="1:2">
      <c r="A825">
        <v>743</v>
      </c>
      <c r="B825" t="s">
        <v>156</v>
      </c>
    </row>
    <row r="826" spans="1:2">
      <c r="A826">
        <v>744</v>
      </c>
      <c r="B826" t="s">
        <v>156</v>
      </c>
    </row>
    <row r="827" spans="1:2">
      <c r="A827">
        <v>745</v>
      </c>
      <c r="B827" t="s">
        <v>156</v>
      </c>
    </row>
    <row r="828" spans="1:2">
      <c r="A828">
        <v>746</v>
      </c>
      <c r="B828" t="s">
        <v>156</v>
      </c>
    </row>
    <row r="829" spans="1:2">
      <c r="A829">
        <v>747</v>
      </c>
      <c r="B829" t="s">
        <v>156</v>
      </c>
    </row>
    <row r="830" spans="1:2">
      <c r="A830">
        <v>748</v>
      </c>
      <c r="B830" t="s">
        <v>156</v>
      </c>
    </row>
    <row r="831" spans="1:2">
      <c r="A831">
        <v>749</v>
      </c>
      <c r="B831" t="s">
        <v>156</v>
      </c>
    </row>
    <row r="832" spans="1:2">
      <c r="A832">
        <v>750</v>
      </c>
      <c r="B832" t="s">
        <v>156</v>
      </c>
    </row>
    <row r="833" spans="1:2">
      <c r="A833">
        <v>751</v>
      </c>
      <c r="B833" t="s">
        <v>156</v>
      </c>
    </row>
    <row r="834" spans="1:2">
      <c r="A834">
        <v>752</v>
      </c>
      <c r="B834" t="s">
        <v>156</v>
      </c>
    </row>
    <row r="835" spans="1:2">
      <c r="A835">
        <v>753</v>
      </c>
      <c r="B835" t="s">
        <v>156</v>
      </c>
    </row>
    <row r="836" spans="1:2">
      <c r="A836">
        <v>754</v>
      </c>
      <c r="B836" t="s">
        <v>156</v>
      </c>
    </row>
    <row r="837" spans="1:2">
      <c r="A837">
        <v>755</v>
      </c>
      <c r="B837" t="s">
        <v>156</v>
      </c>
    </row>
    <row r="838" spans="1:2">
      <c r="A838">
        <v>756</v>
      </c>
      <c r="B838" t="s">
        <v>156</v>
      </c>
    </row>
    <row r="839" spans="1:2">
      <c r="A839">
        <v>757</v>
      </c>
      <c r="B839" t="s">
        <v>156</v>
      </c>
    </row>
    <row r="840" spans="1:2">
      <c r="A840">
        <v>758</v>
      </c>
      <c r="B840" t="s">
        <v>156</v>
      </c>
    </row>
    <row r="841" spans="1:2">
      <c r="A841">
        <v>759</v>
      </c>
      <c r="B841" t="s">
        <v>156</v>
      </c>
    </row>
    <row r="842" spans="1:2">
      <c r="A842">
        <v>760</v>
      </c>
      <c r="B842" t="s">
        <v>156</v>
      </c>
    </row>
    <row r="843" spans="1:2">
      <c r="A843">
        <v>761</v>
      </c>
      <c r="B843" t="s">
        <v>156</v>
      </c>
    </row>
    <row r="844" spans="1:2">
      <c r="A844">
        <v>762</v>
      </c>
      <c r="B844" t="s">
        <v>156</v>
      </c>
    </row>
    <row r="845" spans="1:2">
      <c r="A845">
        <v>763</v>
      </c>
      <c r="B845" t="s">
        <v>156</v>
      </c>
    </row>
    <row r="846" spans="1:2">
      <c r="A846">
        <v>764</v>
      </c>
      <c r="B846" t="s">
        <v>156</v>
      </c>
    </row>
    <row r="847" spans="1:2">
      <c r="A847">
        <v>765</v>
      </c>
      <c r="B847" t="s">
        <v>156</v>
      </c>
    </row>
    <row r="848" spans="1:2">
      <c r="A848">
        <v>766</v>
      </c>
      <c r="B848" t="s">
        <v>156</v>
      </c>
    </row>
    <row r="849" spans="1:2">
      <c r="A849">
        <v>767</v>
      </c>
      <c r="B849" t="s">
        <v>156</v>
      </c>
    </row>
    <row r="850" spans="1:2">
      <c r="A850">
        <v>768</v>
      </c>
      <c r="B850" t="s">
        <v>156</v>
      </c>
    </row>
    <row r="851" spans="1:2">
      <c r="A851">
        <v>769</v>
      </c>
      <c r="B851" t="s">
        <v>156</v>
      </c>
    </row>
    <row r="852" spans="1:2">
      <c r="A852">
        <v>770</v>
      </c>
      <c r="B852" t="s">
        <v>156</v>
      </c>
    </row>
    <row r="853" spans="1:2">
      <c r="A853">
        <v>771</v>
      </c>
      <c r="B853" t="s">
        <v>156</v>
      </c>
    </row>
    <row r="854" spans="1:2">
      <c r="A854">
        <v>772</v>
      </c>
      <c r="B854" t="s">
        <v>156</v>
      </c>
    </row>
    <row r="855" spans="1:2">
      <c r="A855">
        <v>773</v>
      </c>
      <c r="B855" t="s">
        <v>156</v>
      </c>
    </row>
    <row r="856" spans="1:2">
      <c r="A856">
        <v>774</v>
      </c>
      <c r="B856" t="s">
        <v>156</v>
      </c>
    </row>
    <row r="857" spans="1:2">
      <c r="A857">
        <v>775</v>
      </c>
      <c r="B857" t="s">
        <v>156</v>
      </c>
    </row>
    <row r="858" spans="1:2">
      <c r="A858">
        <v>776</v>
      </c>
      <c r="B858" t="s">
        <v>156</v>
      </c>
    </row>
    <row r="859" spans="1:2">
      <c r="A859">
        <v>777</v>
      </c>
      <c r="B859" t="s">
        <v>156</v>
      </c>
    </row>
    <row r="860" spans="1:2">
      <c r="A860">
        <v>778</v>
      </c>
      <c r="B860" t="s">
        <v>156</v>
      </c>
    </row>
    <row r="861" spans="1:2">
      <c r="A861">
        <v>779</v>
      </c>
      <c r="B861" t="s">
        <v>156</v>
      </c>
    </row>
    <row r="862" spans="1:2">
      <c r="A862">
        <v>780</v>
      </c>
      <c r="B862" t="s">
        <v>156</v>
      </c>
    </row>
    <row r="863" spans="1:2">
      <c r="A863">
        <v>781</v>
      </c>
      <c r="B863" t="s">
        <v>156</v>
      </c>
    </row>
    <row r="864" spans="1:2">
      <c r="A864">
        <v>782</v>
      </c>
      <c r="B864" t="s">
        <v>156</v>
      </c>
    </row>
    <row r="865" spans="1:2">
      <c r="A865">
        <v>783</v>
      </c>
      <c r="B865" t="s">
        <v>156</v>
      </c>
    </row>
    <row r="866" spans="1:2">
      <c r="A866">
        <v>784</v>
      </c>
      <c r="B866" t="s">
        <v>156</v>
      </c>
    </row>
    <row r="867" spans="1:2">
      <c r="A867">
        <v>785</v>
      </c>
      <c r="B867" t="s">
        <v>156</v>
      </c>
    </row>
    <row r="868" spans="1:2">
      <c r="A868">
        <v>786</v>
      </c>
      <c r="B868" t="s">
        <v>156</v>
      </c>
    </row>
    <row r="869" spans="1:2">
      <c r="A869">
        <v>787</v>
      </c>
      <c r="B869" t="s">
        <v>156</v>
      </c>
    </row>
    <row r="870" spans="1:2">
      <c r="A870">
        <v>788</v>
      </c>
      <c r="B870" t="s">
        <v>156</v>
      </c>
    </row>
    <row r="871" spans="1:2">
      <c r="A871">
        <v>789</v>
      </c>
      <c r="B871" t="s">
        <v>156</v>
      </c>
    </row>
    <row r="872" spans="1:2">
      <c r="A872">
        <v>790</v>
      </c>
      <c r="B872" t="s">
        <v>156</v>
      </c>
    </row>
    <row r="873" spans="1:2">
      <c r="A873">
        <v>791</v>
      </c>
      <c r="B873" t="s">
        <v>156</v>
      </c>
    </row>
    <row r="874" spans="1:2">
      <c r="A874">
        <v>792</v>
      </c>
      <c r="B874" t="s">
        <v>156</v>
      </c>
    </row>
    <row r="875" spans="1:2">
      <c r="A875">
        <v>793</v>
      </c>
      <c r="B875" t="s">
        <v>156</v>
      </c>
    </row>
    <row r="876" spans="1:2">
      <c r="A876">
        <v>794</v>
      </c>
      <c r="B876" t="s">
        <v>156</v>
      </c>
    </row>
    <row r="877" spans="1:2">
      <c r="A877">
        <v>795</v>
      </c>
      <c r="B877" t="s">
        <v>156</v>
      </c>
    </row>
    <row r="878" spans="1:2">
      <c r="A878">
        <v>796</v>
      </c>
      <c r="B878" t="s">
        <v>156</v>
      </c>
    </row>
    <row r="879" spans="1:2">
      <c r="A879">
        <v>797</v>
      </c>
      <c r="B879" t="s">
        <v>156</v>
      </c>
    </row>
    <row r="880" spans="1:2">
      <c r="A880">
        <v>798</v>
      </c>
      <c r="B880" t="s">
        <v>156</v>
      </c>
    </row>
    <row r="881" spans="1:2">
      <c r="A881">
        <v>799</v>
      </c>
      <c r="B881" t="s">
        <v>156</v>
      </c>
    </row>
    <row r="882" spans="1:2">
      <c r="A882">
        <v>800</v>
      </c>
      <c r="B882" t="s">
        <v>156</v>
      </c>
    </row>
    <row r="883" spans="1:2">
      <c r="A883">
        <v>801</v>
      </c>
      <c r="B883" t="s">
        <v>156</v>
      </c>
    </row>
    <row r="884" spans="1:2">
      <c r="A884">
        <v>802</v>
      </c>
      <c r="B884" t="s">
        <v>156</v>
      </c>
    </row>
    <row r="885" spans="1:2">
      <c r="A885">
        <v>803</v>
      </c>
      <c r="B885" t="s">
        <v>156</v>
      </c>
    </row>
    <row r="886" spans="1:2">
      <c r="A886">
        <v>804</v>
      </c>
      <c r="B886" t="s">
        <v>156</v>
      </c>
    </row>
    <row r="887" spans="1:2">
      <c r="A887">
        <v>805</v>
      </c>
      <c r="B887" t="s">
        <v>156</v>
      </c>
    </row>
    <row r="888" spans="1:2">
      <c r="A888">
        <v>806</v>
      </c>
      <c r="B888" t="s">
        <v>156</v>
      </c>
    </row>
    <row r="889" spans="1:2">
      <c r="A889">
        <v>807</v>
      </c>
      <c r="B889" t="s">
        <v>156</v>
      </c>
    </row>
    <row r="890" spans="1:2">
      <c r="A890">
        <v>808</v>
      </c>
      <c r="B890" t="s">
        <v>156</v>
      </c>
    </row>
    <row r="891" spans="1:2">
      <c r="A891">
        <v>809</v>
      </c>
      <c r="B891" t="s">
        <v>156</v>
      </c>
    </row>
    <row r="892" spans="1:2">
      <c r="A892">
        <v>810</v>
      </c>
      <c r="B892" t="s">
        <v>156</v>
      </c>
    </row>
    <row r="893" spans="1:2">
      <c r="A893">
        <v>811</v>
      </c>
      <c r="B893" t="s">
        <v>156</v>
      </c>
    </row>
    <row r="894" spans="1:2">
      <c r="A894">
        <v>812</v>
      </c>
      <c r="B894" t="s">
        <v>156</v>
      </c>
    </row>
    <row r="895" spans="1:2">
      <c r="A895">
        <v>813</v>
      </c>
      <c r="B895" t="s">
        <v>156</v>
      </c>
    </row>
    <row r="896" spans="1:2">
      <c r="A896">
        <v>814</v>
      </c>
      <c r="B896" t="s">
        <v>156</v>
      </c>
    </row>
    <row r="897" spans="1:2">
      <c r="A897">
        <v>815</v>
      </c>
      <c r="B897" t="s">
        <v>156</v>
      </c>
    </row>
    <row r="898" spans="1:2">
      <c r="A898">
        <v>816</v>
      </c>
      <c r="B898" t="s">
        <v>156</v>
      </c>
    </row>
    <row r="899" spans="1:2">
      <c r="A899">
        <v>817</v>
      </c>
      <c r="B899" t="s">
        <v>156</v>
      </c>
    </row>
    <row r="900" spans="1:2">
      <c r="A900">
        <v>818</v>
      </c>
      <c r="B900" t="s">
        <v>156</v>
      </c>
    </row>
    <row r="901" spans="1:2">
      <c r="A901">
        <v>819</v>
      </c>
      <c r="B901" t="s">
        <v>156</v>
      </c>
    </row>
    <row r="902" spans="1:2">
      <c r="A902">
        <v>820</v>
      </c>
      <c r="B902" t="s">
        <v>156</v>
      </c>
    </row>
    <row r="903" spans="1:2">
      <c r="A903">
        <v>821</v>
      </c>
      <c r="B903" t="s">
        <v>156</v>
      </c>
    </row>
    <row r="904" spans="1:2">
      <c r="A904">
        <v>822</v>
      </c>
      <c r="B904" t="s">
        <v>156</v>
      </c>
    </row>
    <row r="905" spans="1:2">
      <c r="A905">
        <v>823</v>
      </c>
      <c r="B905" t="s">
        <v>156</v>
      </c>
    </row>
    <row r="906" spans="1:2">
      <c r="A906">
        <v>824</v>
      </c>
      <c r="B906" t="s">
        <v>156</v>
      </c>
    </row>
    <row r="907" spans="1:2">
      <c r="A907">
        <v>825</v>
      </c>
      <c r="B907" t="s">
        <v>156</v>
      </c>
    </row>
    <row r="908" spans="1:2">
      <c r="A908">
        <v>826</v>
      </c>
      <c r="B908" t="s">
        <v>156</v>
      </c>
    </row>
    <row r="909" spans="1:2">
      <c r="A909">
        <v>827</v>
      </c>
      <c r="B909" t="s">
        <v>156</v>
      </c>
    </row>
    <row r="910" spans="1:2">
      <c r="A910">
        <v>828</v>
      </c>
      <c r="B910" t="s">
        <v>156</v>
      </c>
    </row>
    <row r="911" spans="1:2">
      <c r="A911">
        <v>829</v>
      </c>
      <c r="B911" t="s">
        <v>156</v>
      </c>
    </row>
    <row r="912" spans="1:2">
      <c r="A912">
        <v>830</v>
      </c>
      <c r="B912" t="s">
        <v>156</v>
      </c>
    </row>
    <row r="913" spans="1:2">
      <c r="A913">
        <v>831</v>
      </c>
      <c r="B913" t="s">
        <v>156</v>
      </c>
    </row>
    <row r="914" spans="1:2">
      <c r="A914">
        <v>832</v>
      </c>
      <c r="B914" t="s">
        <v>156</v>
      </c>
    </row>
    <row r="915" spans="1:2">
      <c r="A915">
        <v>833</v>
      </c>
      <c r="B915" t="s">
        <v>156</v>
      </c>
    </row>
    <row r="916" spans="1:2">
      <c r="A916">
        <v>834</v>
      </c>
      <c r="B916" t="s">
        <v>156</v>
      </c>
    </row>
    <row r="917" spans="1:2">
      <c r="A917">
        <v>835</v>
      </c>
      <c r="B917" t="s">
        <v>156</v>
      </c>
    </row>
    <row r="918" spans="1:2">
      <c r="A918">
        <v>836</v>
      </c>
      <c r="B918" t="s">
        <v>156</v>
      </c>
    </row>
    <row r="919" spans="1:2">
      <c r="A919">
        <v>837</v>
      </c>
      <c r="B919" t="s">
        <v>156</v>
      </c>
    </row>
    <row r="920" spans="1:2">
      <c r="A920">
        <v>838</v>
      </c>
      <c r="B920" t="s">
        <v>156</v>
      </c>
    </row>
    <row r="921" spans="1:2">
      <c r="A921">
        <v>839</v>
      </c>
      <c r="B921" t="s">
        <v>156</v>
      </c>
    </row>
    <row r="922" spans="1:2">
      <c r="A922">
        <v>840</v>
      </c>
      <c r="B922" t="s">
        <v>156</v>
      </c>
    </row>
    <row r="923" spans="1:2">
      <c r="A923">
        <v>841</v>
      </c>
      <c r="B923" t="s">
        <v>156</v>
      </c>
    </row>
    <row r="924" spans="1:2">
      <c r="A924">
        <v>842</v>
      </c>
      <c r="B924" t="s">
        <v>156</v>
      </c>
    </row>
    <row r="925" spans="1:2">
      <c r="A925">
        <v>843</v>
      </c>
      <c r="B925" t="s">
        <v>156</v>
      </c>
    </row>
    <row r="926" spans="1:2">
      <c r="A926">
        <v>844</v>
      </c>
      <c r="B926" t="s">
        <v>156</v>
      </c>
    </row>
    <row r="927" spans="1:2">
      <c r="A927">
        <v>845</v>
      </c>
      <c r="B927" t="s">
        <v>156</v>
      </c>
    </row>
    <row r="928" spans="1:2">
      <c r="A928">
        <v>846</v>
      </c>
      <c r="B928" t="s">
        <v>156</v>
      </c>
    </row>
    <row r="929" spans="1:2">
      <c r="A929">
        <v>847</v>
      </c>
      <c r="B929" t="s">
        <v>156</v>
      </c>
    </row>
    <row r="930" spans="1:2">
      <c r="A930">
        <v>848</v>
      </c>
      <c r="B930" t="s">
        <v>156</v>
      </c>
    </row>
    <row r="931" spans="1:2">
      <c r="A931">
        <v>849</v>
      </c>
      <c r="B931" t="s">
        <v>156</v>
      </c>
    </row>
    <row r="932" spans="1:2">
      <c r="A932">
        <v>850</v>
      </c>
      <c r="B932" t="s">
        <v>156</v>
      </c>
    </row>
    <row r="933" spans="1:2">
      <c r="A933">
        <v>851</v>
      </c>
      <c r="B933" t="s">
        <v>156</v>
      </c>
    </row>
    <row r="934" spans="1:2">
      <c r="A934">
        <v>852</v>
      </c>
      <c r="B934" t="s">
        <v>156</v>
      </c>
    </row>
    <row r="935" spans="1:2">
      <c r="A935">
        <v>853</v>
      </c>
      <c r="B935" t="s">
        <v>156</v>
      </c>
    </row>
    <row r="936" spans="1:2">
      <c r="A936">
        <v>854</v>
      </c>
      <c r="B936" t="s">
        <v>156</v>
      </c>
    </row>
    <row r="937" spans="1:2">
      <c r="A937">
        <v>855</v>
      </c>
      <c r="B937" t="s">
        <v>156</v>
      </c>
    </row>
    <row r="938" spans="1:2">
      <c r="A938">
        <v>856</v>
      </c>
      <c r="B938" t="s">
        <v>156</v>
      </c>
    </row>
    <row r="939" spans="1:2">
      <c r="A939">
        <v>857</v>
      </c>
      <c r="B939" t="s">
        <v>156</v>
      </c>
    </row>
    <row r="940" spans="1:2">
      <c r="A940">
        <v>858</v>
      </c>
      <c r="B940" t="s">
        <v>156</v>
      </c>
    </row>
    <row r="941" spans="1:2">
      <c r="A941">
        <v>859</v>
      </c>
      <c r="B941" t="s">
        <v>156</v>
      </c>
    </row>
    <row r="942" spans="1:2">
      <c r="A942">
        <v>860</v>
      </c>
      <c r="B942" t="s">
        <v>156</v>
      </c>
    </row>
    <row r="943" spans="1:2">
      <c r="A943">
        <v>861</v>
      </c>
      <c r="B943" t="s">
        <v>156</v>
      </c>
    </row>
    <row r="944" spans="1:2">
      <c r="A944">
        <v>862</v>
      </c>
      <c r="B944" t="s">
        <v>156</v>
      </c>
    </row>
    <row r="945" spans="1:2">
      <c r="A945">
        <v>863</v>
      </c>
      <c r="B945" t="s">
        <v>156</v>
      </c>
    </row>
    <row r="946" spans="1:2">
      <c r="A946">
        <v>864</v>
      </c>
      <c r="B946" t="s">
        <v>156</v>
      </c>
    </row>
    <row r="947" spans="1:2">
      <c r="A947">
        <v>865</v>
      </c>
      <c r="B947" t="s">
        <v>156</v>
      </c>
    </row>
    <row r="948" spans="1:2">
      <c r="A948">
        <v>866</v>
      </c>
      <c r="B948" t="s">
        <v>156</v>
      </c>
    </row>
    <row r="949" spans="1:2">
      <c r="A949">
        <v>867</v>
      </c>
      <c r="B949" t="s">
        <v>156</v>
      </c>
    </row>
    <row r="950" spans="1:2">
      <c r="A950">
        <v>868</v>
      </c>
      <c r="B950" t="s">
        <v>156</v>
      </c>
    </row>
    <row r="951" spans="1:2">
      <c r="A951">
        <v>869</v>
      </c>
      <c r="B951" t="s">
        <v>156</v>
      </c>
    </row>
    <row r="952" spans="1:2">
      <c r="A952">
        <v>870</v>
      </c>
      <c r="B952" t="s">
        <v>156</v>
      </c>
    </row>
    <row r="953" spans="1:2">
      <c r="A953">
        <v>871</v>
      </c>
      <c r="B953" t="s">
        <v>156</v>
      </c>
    </row>
    <row r="954" spans="1:2">
      <c r="A954">
        <v>872</v>
      </c>
      <c r="B954" t="s">
        <v>156</v>
      </c>
    </row>
    <row r="955" spans="1:2">
      <c r="A955">
        <v>873</v>
      </c>
      <c r="B955" t="s">
        <v>156</v>
      </c>
    </row>
    <row r="956" spans="1:2">
      <c r="A956">
        <v>874</v>
      </c>
      <c r="B956" t="s">
        <v>156</v>
      </c>
    </row>
    <row r="957" spans="1:2">
      <c r="A957">
        <v>875</v>
      </c>
      <c r="B957" t="s">
        <v>156</v>
      </c>
    </row>
    <row r="958" spans="1:2">
      <c r="A958">
        <v>876</v>
      </c>
      <c r="B958" t="s">
        <v>156</v>
      </c>
    </row>
    <row r="959" spans="1:2">
      <c r="A959">
        <v>877</v>
      </c>
      <c r="B959" t="s">
        <v>156</v>
      </c>
    </row>
    <row r="960" spans="1:2">
      <c r="A960">
        <v>878</v>
      </c>
      <c r="B960" t="s">
        <v>156</v>
      </c>
    </row>
    <row r="961" spans="1:2">
      <c r="A961">
        <v>879</v>
      </c>
      <c r="B961" t="s">
        <v>156</v>
      </c>
    </row>
    <row r="962" spans="1:2">
      <c r="A962">
        <v>880</v>
      </c>
      <c r="B962" t="s">
        <v>156</v>
      </c>
    </row>
    <row r="963" spans="1:2">
      <c r="A963">
        <v>881</v>
      </c>
      <c r="B963" t="s">
        <v>156</v>
      </c>
    </row>
    <row r="964" spans="1:2">
      <c r="A964">
        <v>882</v>
      </c>
      <c r="B964" t="s">
        <v>156</v>
      </c>
    </row>
    <row r="965" spans="1:2">
      <c r="A965">
        <v>883</v>
      </c>
      <c r="B965" t="s">
        <v>156</v>
      </c>
    </row>
    <row r="966" spans="1:2">
      <c r="A966">
        <v>884</v>
      </c>
      <c r="B966" t="s">
        <v>156</v>
      </c>
    </row>
    <row r="967" spans="1:2">
      <c r="A967">
        <v>885</v>
      </c>
      <c r="B967" t="s">
        <v>156</v>
      </c>
    </row>
    <row r="968" spans="1:2">
      <c r="A968">
        <v>886</v>
      </c>
      <c r="B968" t="s">
        <v>156</v>
      </c>
    </row>
    <row r="969" spans="1:2">
      <c r="A969">
        <v>887</v>
      </c>
      <c r="B969" t="s">
        <v>156</v>
      </c>
    </row>
    <row r="970" spans="1:2">
      <c r="A970">
        <v>888</v>
      </c>
      <c r="B970" t="s">
        <v>156</v>
      </c>
    </row>
    <row r="971" spans="1:2">
      <c r="A971">
        <v>889</v>
      </c>
      <c r="B971" t="s">
        <v>156</v>
      </c>
    </row>
    <row r="972" spans="1:2">
      <c r="A972">
        <v>890</v>
      </c>
      <c r="B972" t="s">
        <v>156</v>
      </c>
    </row>
    <row r="973" spans="1:2">
      <c r="A973">
        <v>891</v>
      </c>
      <c r="B973" t="s">
        <v>156</v>
      </c>
    </row>
    <row r="974" spans="1:2">
      <c r="A974">
        <v>892</v>
      </c>
      <c r="B974" t="s">
        <v>156</v>
      </c>
    </row>
    <row r="975" spans="1:2">
      <c r="A975">
        <v>893</v>
      </c>
      <c r="B975" t="s">
        <v>156</v>
      </c>
    </row>
    <row r="976" spans="1:2">
      <c r="A976">
        <v>894</v>
      </c>
      <c r="B976" t="s">
        <v>156</v>
      </c>
    </row>
    <row r="977" spans="1:2">
      <c r="A977">
        <v>895</v>
      </c>
      <c r="B977" t="s">
        <v>156</v>
      </c>
    </row>
    <row r="978" spans="1:2">
      <c r="A978">
        <v>896</v>
      </c>
      <c r="B978" t="s">
        <v>156</v>
      </c>
    </row>
    <row r="979" spans="1:2">
      <c r="A979">
        <v>897</v>
      </c>
      <c r="B979" t="s">
        <v>156</v>
      </c>
    </row>
    <row r="980" spans="1:2">
      <c r="A980">
        <v>898</v>
      </c>
      <c r="B980" t="s">
        <v>156</v>
      </c>
    </row>
    <row r="981" spans="1:2">
      <c r="A981">
        <v>899</v>
      </c>
      <c r="B981" t="s">
        <v>156</v>
      </c>
    </row>
    <row r="982" spans="1:2">
      <c r="A982">
        <v>900</v>
      </c>
      <c r="B982" t="s">
        <v>156</v>
      </c>
    </row>
    <row r="983" spans="1:2">
      <c r="A983">
        <v>901</v>
      </c>
      <c r="B983" t="s">
        <v>156</v>
      </c>
    </row>
    <row r="984" spans="1:2">
      <c r="A984">
        <v>902</v>
      </c>
      <c r="B984" t="s">
        <v>156</v>
      </c>
    </row>
    <row r="985" spans="1:2">
      <c r="A985">
        <v>903</v>
      </c>
      <c r="B985" t="s">
        <v>156</v>
      </c>
    </row>
    <row r="986" spans="1:2">
      <c r="A986">
        <v>904</v>
      </c>
      <c r="B986" t="s">
        <v>156</v>
      </c>
    </row>
    <row r="987" spans="1:2">
      <c r="A987">
        <v>905</v>
      </c>
      <c r="B987" t="s">
        <v>156</v>
      </c>
    </row>
    <row r="988" spans="1:2">
      <c r="A988">
        <v>906</v>
      </c>
      <c r="B988" t="s">
        <v>156</v>
      </c>
    </row>
    <row r="989" spans="1:2">
      <c r="A989">
        <v>907</v>
      </c>
      <c r="B989" t="s">
        <v>156</v>
      </c>
    </row>
    <row r="990" spans="1:2">
      <c r="A990">
        <v>908</v>
      </c>
      <c r="B990" t="s">
        <v>156</v>
      </c>
    </row>
    <row r="991" spans="1:2">
      <c r="A991">
        <v>909</v>
      </c>
      <c r="B991" t="s">
        <v>156</v>
      </c>
    </row>
    <row r="992" spans="1:2">
      <c r="A992">
        <v>910</v>
      </c>
      <c r="B992" t="s">
        <v>156</v>
      </c>
    </row>
    <row r="993" spans="1:2">
      <c r="A993">
        <v>911</v>
      </c>
      <c r="B993" t="s">
        <v>156</v>
      </c>
    </row>
    <row r="994" spans="1:2">
      <c r="A994">
        <v>912</v>
      </c>
      <c r="B994" t="s">
        <v>156</v>
      </c>
    </row>
    <row r="995" spans="1:2">
      <c r="A995">
        <v>913</v>
      </c>
      <c r="B995" t="s">
        <v>156</v>
      </c>
    </row>
    <row r="996" spans="1:2">
      <c r="A996">
        <v>914</v>
      </c>
      <c r="B996" t="s">
        <v>156</v>
      </c>
    </row>
    <row r="997" spans="1:2">
      <c r="A997">
        <v>915</v>
      </c>
      <c r="B997" t="s">
        <v>156</v>
      </c>
    </row>
    <row r="998" spans="1:2">
      <c r="A998">
        <v>916</v>
      </c>
      <c r="B998" t="s">
        <v>156</v>
      </c>
    </row>
    <row r="999" spans="1:2">
      <c r="A999">
        <v>917</v>
      </c>
      <c r="B999" t="s">
        <v>156</v>
      </c>
    </row>
    <row r="1000" spans="1:2">
      <c r="A1000">
        <v>918</v>
      </c>
      <c r="B1000" t="s">
        <v>156</v>
      </c>
    </row>
    <row r="1001" spans="1:2">
      <c r="A1001">
        <v>919</v>
      </c>
      <c r="B1001" t="s">
        <v>156</v>
      </c>
    </row>
    <row r="1002" spans="1:2">
      <c r="A1002">
        <v>920</v>
      </c>
      <c r="B1002" t="s">
        <v>156</v>
      </c>
    </row>
    <row r="1003" spans="1:2">
      <c r="A1003">
        <v>921</v>
      </c>
      <c r="B1003" t="s">
        <v>156</v>
      </c>
    </row>
    <row r="1004" spans="1:2">
      <c r="A1004">
        <v>922</v>
      </c>
      <c r="B1004" t="s">
        <v>156</v>
      </c>
    </row>
    <row r="1005" spans="1:2">
      <c r="A1005">
        <v>923</v>
      </c>
      <c r="B1005" t="s">
        <v>156</v>
      </c>
    </row>
    <row r="1006" spans="1:2">
      <c r="A1006">
        <v>924</v>
      </c>
      <c r="B1006" t="s">
        <v>156</v>
      </c>
    </row>
    <row r="1007" spans="1:2">
      <c r="A1007">
        <v>925</v>
      </c>
      <c r="B1007" t="s">
        <v>156</v>
      </c>
    </row>
    <row r="1008" spans="1:2">
      <c r="A1008">
        <v>926</v>
      </c>
      <c r="B1008" t="s">
        <v>156</v>
      </c>
    </row>
    <row r="1009" spans="1:2">
      <c r="A1009">
        <v>927</v>
      </c>
      <c r="B1009" t="s">
        <v>156</v>
      </c>
    </row>
    <row r="1010" spans="1:2">
      <c r="A1010">
        <v>928</v>
      </c>
      <c r="B1010" t="s">
        <v>156</v>
      </c>
    </row>
    <row r="1011" spans="1:2">
      <c r="A1011">
        <v>929</v>
      </c>
      <c r="B1011" t="s">
        <v>156</v>
      </c>
    </row>
    <row r="1012" spans="1:2">
      <c r="A1012">
        <v>930</v>
      </c>
      <c r="B1012" t="s">
        <v>156</v>
      </c>
    </row>
    <row r="1013" spans="1:2">
      <c r="A1013">
        <v>931</v>
      </c>
      <c r="B1013" t="s">
        <v>156</v>
      </c>
    </row>
    <row r="1014" spans="1:2">
      <c r="A1014">
        <v>932</v>
      </c>
      <c r="B1014" t="s">
        <v>156</v>
      </c>
    </row>
    <row r="1015" spans="1:2">
      <c r="A1015">
        <v>933</v>
      </c>
      <c r="B1015" t="s">
        <v>156</v>
      </c>
    </row>
    <row r="1016" spans="1:2">
      <c r="A1016">
        <v>934</v>
      </c>
      <c r="B1016" t="s">
        <v>156</v>
      </c>
    </row>
    <row r="1017" spans="1:2">
      <c r="A1017">
        <v>935</v>
      </c>
      <c r="B1017" t="s">
        <v>156</v>
      </c>
    </row>
    <row r="1018" spans="1:2">
      <c r="A1018">
        <v>936</v>
      </c>
      <c r="B1018" t="s">
        <v>156</v>
      </c>
    </row>
    <row r="1019" spans="1:2">
      <c r="A1019">
        <v>937</v>
      </c>
      <c r="B1019" t="s">
        <v>156</v>
      </c>
    </row>
    <row r="1020" spans="1:2">
      <c r="A1020">
        <v>938</v>
      </c>
      <c r="B1020" t="s">
        <v>156</v>
      </c>
    </row>
    <row r="1021" spans="1:2">
      <c r="A1021">
        <v>939</v>
      </c>
      <c r="B1021" t="s">
        <v>156</v>
      </c>
    </row>
    <row r="1022" spans="1:2">
      <c r="A1022">
        <v>940</v>
      </c>
      <c r="B1022" t="s">
        <v>156</v>
      </c>
    </row>
    <row r="1023" spans="1:2">
      <c r="A1023">
        <v>941</v>
      </c>
      <c r="B1023" t="s">
        <v>156</v>
      </c>
    </row>
    <row r="1024" spans="1:2">
      <c r="A1024">
        <v>942</v>
      </c>
      <c r="B1024" t="s">
        <v>156</v>
      </c>
    </row>
    <row r="1025" spans="1:2">
      <c r="A1025">
        <v>943</v>
      </c>
      <c r="B1025" t="s">
        <v>156</v>
      </c>
    </row>
    <row r="1026" spans="1:2">
      <c r="A1026">
        <v>944</v>
      </c>
      <c r="B1026" t="s">
        <v>156</v>
      </c>
    </row>
    <row r="1027" spans="1:2">
      <c r="A1027">
        <v>945</v>
      </c>
      <c r="B1027" t="s">
        <v>156</v>
      </c>
    </row>
    <row r="1028" spans="1:2">
      <c r="A1028">
        <v>946</v>
      </c>
      <c r="B1028" t="s">
        <v>156</v>
      </c>
    </row>
    <row r="1029" spans="1:2">
      <c r="A1029">
        <v>947</v>
      </c>
      <c r="B1029" t="s">
        <v>156</v>
      </c>
    </row>
    <row r="1030" spans="1:2">
      <c r="A1030">
        <v>948</v>
      </c>
      <c r="B1030" t="s">
        <v>156</v>
      </c>
    </row>
    <row r="1031" spans="1:2">
      <c r="A1031">
        <v>949</v>
      </c>
      <c r="B1031" t="s">
        <v>156</v>
      </c>
    </row>
    <row r="1032" spans="1:2">
      <c r="A1032">
        <v>950</v>
      </c>
      <c r="B1032" t="s">
        <v>156</v>
      </c>
    </row>
    <row r="1033" spans="1:2">
      <c r="A1033">
        <v>951</v>
      </c>
      <c r="B1033" t="s">
        <v>156</v>
      </c>
    </row>
    <row r="1034" spans="1:2">
      <c r="A1034">
        <v>952</v>
      </c>
      <c r="B1034" t="s">
        <v>156</v>
      </c>
    </row>
    <row r="1035" spans="1:2">
      <c r="A1035">
        <v>953</v>
      </c>
      <c r="B1035" t="s">
        <v>156</v>
      </c>
    </row>
    <row r="1036" spans="1:2">
      <c r="A1036">
        <v>954</v>
      </c>
      <c r="B1036" t="s">
        <v>156</v>
      </c>
    </row>
    <row r="1037" spans="1:2">
      <c r="A1037">
        <v>955</v>
      </c>
      <c r="B1037" t="s">
        <v>156</v>
      </c>
    </row>
    <row r="1038" spans="1:2">
      <c r="A1038">
        <v>956</v>
      </c>
      <c r="B1038" t="s">
        <v>156</v>
      </c>
    </row>
    <row r="1039" spans="1:2">
      <c r="A1039">
        <v>957</v>
      </c>
      <c r="B1039" t="s">
        <v>156</v>
      </c>
    </row>
    <row r="1040" spans="1:2">
      <c r="A1040">
        <v>958</v>
      </c>
      <c r="B1040" t="s">
        <v>156</v>
      </c>
    </row>
    <row r="1041" spans="1:2">
      <c r="A1041">
        <v>959</v>
      </c>
      <c r="B1041" t="s">
        <v>156</v>
      </c>
    </row>
    <row r="1042" spans="1:2">
      <c r="A1042">
        <v>960</v>
      </c>
      <c r="B1042" t="s">
        <v>156</v>
      </c>
    </row>
    <row r="1043" spans="1:2">
      <c r="A1043">
        <v>961</v>
      </c>
      <c r="B1043" t="s">
        <v>156</v>
      </c>
    </row>
    <row r="1044" spans="1:2">
      <c r="A1044">
        <v>962</v>
      </c>
      <c r="B1044" t="s">
        <v>156</v>
      </c>
    </row>
    <row r="1045" spans="1:2">
      <c r="A1045">
        <v>963</v>
      </c>
      <c r="B1045" t="s">
        <v>156</v>
      </c>
    </row>
    <row r="1046" spans="1:2">
      <c r="A1046">
        <v>964</v>
      </c>
      <c r="B1046" t="s">
        <v>156</v>
      </c>
    </row>
    <row r="1047" spans="1:2">
      <c r="A1047">
        <v>965</v>
      </c>
      <c r="B1047" t="s">
        <v>156</v>
      </c>
    </row>
    <row r="1048" spans="1:2">
      <c r="A1048">
        <v>966</v>
      </c>
      <c r="B1048" t="s">
        <v>156</v>
      </c>
    </row>
    <row r="1049" spans="1:2">
      <c r="A1049">
        <v>967</v>
      </c>
      <c r="B1049" t="s">
        <v>156</v>
      </c>
    </row>
    <row r="1050" spans="1:2">
      <c r="A1050">
        <v>968</v>
      </c>
      <c r="B1050" t="s">
        <v>156</v>
      </c>
    </row>
    <row r="1051" spans="1:2">
      <c r="A1051">
        <v>969</v>
      </c>
      <c r="B1051" t="s">
        <v>156</v>
      </c>
    </row>
    <row r="1052" spans="1:2">
      <c r="A1052">
        <v>970</v>
      </c>
      <c r="B1052" t="s">
        <v>156</v>
      </c>
    </row>
    <row r="1053" spans="1:2">
      <c r="A1053">
        <v>971</v>
      </c>
      <c r="B1053" t="s">
        <v>156</v>
      </c>
    </row>
    <row r="1054" spans="1:2">
      <c r="A1054">
        <v>972</v>
      </c>
      <c r="B1054" t="s">
        <v>156</v>
      </c>
    </row>
    <row r="1055" spans="1:2">
      <c r="A1055">
        <v>973</v>
      </c>
      <c r="B1055" t="s">
        <v>156</v>
      </c>
    </row>
    <row r="1056" spans="1:2">
      <c r="A1056">
        <v>974</v>
      </c>
      <c r="B1056" t="s">
        <v>156</v>
      </c>
    </row>
    <row r="1057" spans="1:2">
      <c r="A1057">
        <v>975</v>
      </c>
      <c r="B1057" t="s">
        <v>156</v>
      </c>
    </row>
    <row r="1058" spans="1:2">
      <c r="A1058">
        <v>976</v>
      </c>
      <c r="B1058" t="s">
        <v>156</v>
      </c>
    </row>
    <row r="1059" spans="1:2">
      <c r="A1059">
        <v>977</v>
      </c>
      <c r="B1059" t="s">
        <v>156</v>
      </c>
    </row>
    <row r="1060" spans="1:2">
      <c r="A1060">
        <v>978</v>
      </c>
      <c r="B1060" t="s">
        <v>156</v>
      </c>
    </row>
    <row r="1061" spans="1:2">
      <c r="A1061">
        <v>979</v>
      </c>
      <c r="B1061" t="s">
        <v>156</v>
      </c>
    </row>
    <row r="1062" spans="1:2">
      <c r="A1062">
        <v>980</v>
      </c>
      <c r="B1062" t="s">
        <v>156</v>
      </c>
    </row>
    <row r="1063" spans="1:2">
      <c r="A1063">
        <v>981</v>
      </c>
      <c r="B1063" t="s">
        <v>156</v>
      </c>
    </row>
    <row r="1064" spans="1:2">
      <c r="A1064">
        <v>982</v>
      </c>
      <c r="B1064" t="s">
        <v>156</v>
      </c>
    </row>
    <row r="1065" spans="1:2">
      <c r="A1065">
        <v>983</v>
      </c>
      <c r="B1065" t="s">
        <v>156</v>
      </c>
    </row>
    <row r="1066" spans="1:2">
      <c r="A1066">
        <v>984</v>
      </c>
      <c r="B1066" t="s">
        <v>156</v>
      </c>
    </row>
    <row r="1067" spans="1:2">
      <c r="A1067">
        <v>985</v>
      </c>
      <c r="B1067" t="s">
        <v>156</v>
      </c>
    </row>
    <row r="1068" spans="1:2">
      <c r="A1068">
        <v>986</v>
      </c>
      <c r="B1068" t="s">
        <v>156</v>
      </c>
    </row>
    <row r="1069" spans="1:2">
      <c r="A1069">
        <v>987</v>
      </c>
      <c r="B1069" t="s">
        <v>156</v>
      </c>
    </row>
    <row r="1070" spans="1:2">
      <c r="A1070">
        <v>988</v>
      </c>
      <c r="B1070" t="s">
        <v>156</v>
      </c>
    </row>
    <row r="1071" spans="1:2">
      <c r="A1071">
        <v>989</v>
      </c>
      <c r="B1071" t="s">
        <v>156</v>
      </c>
    </row>
    <row r="1072" spans="1:2">
      <c r="A1072">
        <v>990</v>
      </c>
      <c r="B1072" t="s">
        <v>156</v>
      </c>
    </row>
    <row r="1073" spans="1:2">
      <c r="A1073">
        <v>991</v>
      </c>
      <c r="B1073" t="s">
        <v>156</v>
      </c>
    </row>
    <row r="1074" spans="1:2">
      <c r="A1074">
        <v>992</v>
      </c>
      <c r="B1074" t="s">
        <v>156</v>
      </c>
    </row>
    <row r="1075" spans="1:2">
      <c r="A1075">
        <v>993</v>
      </c>
      <c r="B1075" t="s">
        <v>156</v>
      </c>
    </row>
    <row r="1076" spans="1:2">
      <c r="A1076">
        <v>994</v>
      </c>
      <c r="B1076" t="s">
        <v>156</v>
      </c>
    </row>
    <row r="1077" spans="1:2">
      <c r="A1077">
        <v>995</v>
      </c>
      <c r="B1077" t="s">
        <v>156</v>
      </c>
    </row>
    <row r="1078" spans="1:2">
      <c r="A1078">
        <v>996</v>
      </c>
      <c r="B1078" t="s">
        <v>156</v>
      </c>
    </row>
    <row r="1079" spans="1:2">
      <c r="A1079">
        <v>997</v>
      </c>
      <c r="B1079" t="s">
        <v>156</v>
      </c>
    </row>
    <row r="1080" spans="1:2">
      <c r="A1080">
        <v>998</v>
      </c>
      <c r="B1080" t="s">
        <v>156</v>
      </c>
    </row>
    <row r="1081" spans="1:2">
      <c r="A1081">
        <v>999</v>
      </c>
      <c r="B1081" t="s">
        <v>156</v>
      </c>
    </row>
    <row r="1082" spans="1:2">
      <c r="A1082">
        <v>1000</v>
      </c>
      <c r="B1082" t="s">
        <v>156</v>
      </c>
    </row>
    <row r="1083" spans="1:2">
      <c r="A1083">
        <v>1001</v>
      </c>
      <c r="B1083" t="s">
        <v>156</v>
      </c>
    </row>
    <row r="1084" spans="1:2">
      <c r="A1084">
        <v>1002</v>
      </c>
      <c r="B1084" t="s">
        <v>156</v>
      </c>
    </row>
    <row r="1085" spans="1:2">
      <c r="A1085">
        <v>1003</v>
      </c>
      <c r="B1085" t="s">
        <v>156</v>
      </c>
    </row>
    <row r="1086" spans="1:2">
      <c r="A1086">
        <v>1004</v>
      </c>
      <c r="B1086" t="s">
        <v>156</v>
      </c>
    </row>
    <row r="1087" spans="1:2">
      <c r="A1087">
        <v>1005</v>
      </c>
      <c r="B1087" t="s">
        <v>156</v>
      </c>
    </row>
    <row r="1088" spans="1:2">
      <c r="A1088">
        <v>1006</v>
      </c>
      <c r="B1088" t="s">
        <v>156</v>
      </c>
    </row>
    <row r="1089" spans="1:2">
      <c r="A1089">
        <v>1007</v>
      </c>
      <c r="B1089" t="s">
        <v>156</v>
      </c>
    </row>
    <row r="1090" spans="1:2">
      <c r="A1090">
        <v>1008</v>
      </c>
      <c r="B1090" t="s">
        <v>156</v>
      </c>
    </row>
    <row r="1091" spans="1:2">
      <c r="A1091">
        <v>1009</v>
      </c>
      <c r="B1091" t="s">
        <v>156</v>
      </c>
    </row>
    <row r="1092" spans="1:2">
      <c r="A1092">
        <v>1010</v>
      </c>
      <c r="B1092" t="s">
        <v>156</v>
      </c>
    </row>
    <row r="1093" spans="1:2">
      <c r="A1093">
        <v>1011</v>
      </c>
      <c r="B1093" t="s">
        <v>156</v>
      </c>
    </row>
    <row r="1094" spans="1:2">
      <c r="A1094">
        <v>1012</v>
      </c>
      <c r="B1094" t="s">
        <v>156</v>
      </c>
    </row>
    <row r="1095" spans="1:2">
      <c r="A1095">
        <v>1013</v>
      </c>
      <c r="B1095" t="s">
        <v>156</v>
      </c>
    </row>
    <row r="1096" spans="1:2">
      <c r="A1096">
        <v>1014</v>
      </c>
      <c r="B1096" t="s">
        <v>156</v>
      </c>
    </row>
    <row r="1097" spans="1:2">
      <c r="A1097">
        <v>1015</v>
      </c>
      <c r="B1097" t="s">
        <v>156</v>
      </c>
    </row>
    <row r="1098" spans="1:2">
      <c r="A1098">
        <v>1016</v>
      </c>
      <c r="B1098" t="s">
        <v>156</v>
      </c>
    </row>
    <row r="1099" spans="1:2">
      <c r="A1099">
        <v>1017</v>
      </c>
      <c r="B1099" t="s">
        <v>156</v>
      </c>
    </row>
    <row r="1100" spans="1:2">
      <c r="A1100">
        <v>1018</v>
      </c>
      <c r="B1100" t="s">
        <v>156</v>
      </c>
    </row>
    <row r="1101" spans="1:2">
      <c r="A1101">
        <v>1019</v>
      </c>
      <c r="B1101" t="s">
        <v>156</v>
      </c>
    </row>
    <row r="1102" spans="1:2">
      <c r="A1102">
        <v>1020</v>
      </c>
      <c r="B1102" t="s">
        <v>156</v>
      </c>
    </row>
    <row r="1103" spans="1:2">
      <c r="A1103">
        <v>1021</v>
      </c>
      <c r="B1103" t="s">
        <v>156</v>
      </c>
    </row>
    <row r="1104" spans="1:2">
      <c r="A1104">
        <v>1022</v>
      </c>
      <c r="B1104" t="s">
        <v>156</v>
      </c>
    </row>
    <row r="1105" spans="1:2">
      <c r="A1105">
        <v>1023</v>
      </c>
      <c r="B1105" t="s">
        <v>156</v>
      </c>
    </row>
    <row r="1106" spans="1:2">
      <c r="A1106">
        <v>1024</v>
      </c>
      <c r="B1106" t="s">
        <v>156</v>
      </c>
    </row>
    <row r="1107" spans="1:2">
      <c r="A1107">
        <v>1025</v>
      </c>
      <c r="B1107" t="s">
        <v>156</v>
      </c>
    </row>
    <row r="1108" spans="1:2">
      <c r="A1108">
        <v>1026</v>
      </c>
      <c r="B1108" t="s">
        <v>156</v>
      </c>
    </row>
    <row r="1109" spans="1:2">
      <c r="A1109">
        <v>1027</v>
      </c>
      <c r="B1109" t="s">
        <v>156</v>
      </c>
    </row>
    <row r="1110" spans="1:2">
      <c r="A1110">
        <v>1028</v>
      </c>
      <c r="B1110" t="s">
        <v>156</v>
      </c>
    </row>
    <row r="1111" spans="1:2">
      <c r="A1111">
        <v>1029</v>
      </c>
      <c r="B1111" t="s">
        <v>156</v>
      </c>
    </row>
    <row r="1112" spans="1:2">
      <c r="A1112">
        <v>1030</v>
      </c>
      <c r="B1112" t="s">
        <v>156</v>
      </c>
    </row>
    <row r="1113" spans="1:2">
      <c r="A1113">
        <v>1031</v>
      </c>
      <c r="B1113" t="s">
        <v>156</v>
      </c>
    </row>
    <row r="1114" spans="1:2">
      <c r="A1114">
        <v>1032</v>
      </c>
      <c r="B1114" t="s">
        <v>156</v>
      </c>
    </row>
    <row r="1115" spans="1:2">
      <c r="A1115">
        <v>1033</v>
      </c>
      <c r="B1115" t="s">
        <v>156</v>
      </c>
    </row>
    <row r="1116" spans="1:2">
      <c r="A1116">
        <v>1034</v>
      </c>
      <c r="B1116" t="s">
        <v>156</v>
      </c>
    </row>
    <row r="1117" spans="1:2">
      <c r="A1117">
        <v>1035</v>
      </c>
      <c r="B1117" t="s">
        <v>156</v>
      </c>
    </row>
    <row r="1118" spans="1:2">
      <c r="A1118">
        <v>1036</v>
      </c>
      <c r="B1118" t="s">
        <v>156</v>
      </c>
    </row>
    <row r="1119" spans="1:2">
      <c r="A1119">
        <v>1037</v>
      </c>
      <c r="B1119" t="s">
        <v>156</v>
      </c>
    </row>
    <row r="1120" spans="1:2">
      <c r="A1120">
        <v>1038</v>
      </c>
      <c r="B1120" t="s">
        <v>156</v>
      </c>
    </row>
    <row r="1121" spans="1:2">
      <c r="A1121">
        <v>1039</v>
      </c>
      <c r="B1121" t="s">
        <v>156</v>
      </c>
    </row>
    <row r="1122" spans="1:2">
      <c r="A1122">
        <v>1040</v>
      </c>
      <c r="B1122" t="s">
        <v>156</v>
      </c>
    </row>
    <row r="1123" spans="1:2">
      <c r="A1123">
        <v>1041</v>
      </c>
      <c r="B1123" t="s">
        <v>156</v>
      </c>
    </row>
    <row r="1124" spans="1:2">
      <c r="A1124">
        <v>1042</v>
      </c>
      <c r="B1124" t="s">
        <v>156</v>
      </c>
    </row>
    <row r="1125" spans="1:2">
      <c r="A1125">
        <v>1043</v>
      </c>
      <c r="B1125" t="s">
        <v>156</v>
      </c>
    </row>
    <row r="1126" spans="1:2">
      <c r="A1126">
        <v>1044</v>
      </c>
      <c r="B1126" t="s">
        <v>156</v>
      </c>
    </row>
    <row r="1127" spans="1:2">
      <c r="A1127">
        <v>1045</v>
      </c>
      <c r="B1127" t="s">
        <v>156</v>
      </c>
    </row>
    <row r="1128" spans="1:2">
      <c r="A1128">
        <v>1046</v>
      </c>
      <c r="B1128" t="s">
        <v>156</v>
      </c>
    </row>
    <row r="1129" spans="1:2">
      <c r="A1129">
        <v>1047</v>
      </c>
      <c r="B1129" t="s">
        <v>156</v>
      </c>
    </row>
    <row r="1130" spans="1:2">
      <c r="A1130">
        <v>1048</v>
      </c>
      <c r="B1130" t="s">
        <v>156</v>
      </c>
    </row>
    <row r="1131" spans="1:2">
      <c r="A1131">
        <v>1049</v>
      </c>
      <c r="B1131" t="s">
        <v>156</v>
      </c>
    </row>
    <row r="1132" spans="1:2">
      <c r="A1132">
        <v>1050</v>
      </c>
      <c r="B1132" t="s">
        <v>156</v>
      </c>
    </row>
    <row r="1133" spans="1:2">
      <c r="A1133">
        <v>1051</v>
      </c>
      <c r="B1133" t="s">
        <v>156</v>
      </c>
    </row>
    <row r="1134" spans="1:2">
      <c r="A1134">
        <v>1052</v>
      </c>
      <c r="B1134" t="s">
        <v>156</v>
      </c>
    </row>
    <row r="1135" spans="1:2">
      <c r="A1135">
        <v>1053</v>
      </c>
      <c r="B1135" t="s">
        <v>156</v>
      </c>
    </row>
    <row r="1136" spans="1:2">
      <c r="A1136">
        <v>1054</v>
      </c>
      <c r="B1136" t="s">
        <v>156</v>
      </c>
    </row>
    <row r="1137" spans="1:2">
      <c r="A1137">
        <v>1055</v>
      </c>
      <c r="B1137" t="s">
        <v>156</v>
      </c>
    </row>
    <row r="1138" spans="1:2">
      <c r="A1138">
        <v>1056</v>
      </c>
      <c r="B1138" t="s">
        <v>156</v>
      </c>
    </row>
    <row r="1139" spans="1:2">
      <c r="A1139">
        <v>1057</v>
      </c>
      <c r="B1139" t="s">
        <v>156</v>
      </c>
    </row>
    <row r="1140" spans="1:2">
      <c r="A1140">
        <v>1058</v>
      </c>
      <c r="B1140" t="s">
        <v>156</v>
      </c>
    </row>
    <row r="1141" spans="1:2">
      <c r="A1141">
        <v>1059</v>
      </c>
      <c r="B1141" t="s">
        <v>156</v>
      </c>
    </row>
    <row r="1142" spans="1:2">
      <c r="A1142">
        <v>1060</v>
      </c>
      <c r="B1142" t="s">
        <v>156</v>
      </c>
    </row>
    <row r="1143" spans="1:2">
      <c r="A1143">
        <v>1061</v>
      </c>
      <c r="B1143" t="s">
        <v>156</v>
      </c>
    </row>
    <row r="1144" spans="1:2">
      <c r="A1144">
        <v>1062</v>
      </c>
      <c r="B1144" t="s">
        <v>156</v>
      </c>
    </row>
    <row r="1145" spans="1:2">
      <c r="A1145">
        <v>1063</v>
      </c>
      <c r="B1145" t="s">
        <v>156</v>
      </c>
    </row>
    <row r="1146" spans="1:2">
      <c r="A1146">
        <v>1064</v>
      </c>
      <c r="B1146" t="s">
        <v>156</v>
      </c>
    </row>
    <row r="1147" spans="1:2">
      <c r="A1147">
        <v>1065</v>
      </c>
      <c r="B1147" t="s">
        <v>156</v>
      </c>
    </row>
    <row r="1148" spans="1:2">
      <c r="A1148">
        <v>1066</v>
      </c>
      <c r="B1148" t="s">
        <v>156</v>
      </c>
    </row>
    <row r="1149" spans="1:2">
      <c r="A1149">
        <v>1067</v>
      </c>
      <c r="B1149" t="s">
        <v>156</v>
      </c>
    </row>
    <row r="1150" spans="1:2">
      <c r="A1150">
        <v>1068</v>
      </c>
      <c r="B1150" t="s">
        <v>156</v>
      </c>
    </row>
    <row r="1151" spans="1:2">
      <c r="A1151">
        <v>1069</v>
      </c>
      <c r="B1151" t="s">
        <v>156</v>
      </c>
    </row>
    <row r="1152" spans="1:2">
      <c r="A1152">
        <v>1070</v>
      </c>
      <c r="B1152" t="s">
        <v>156</v>
      </c>
    </row>
    <row r="1153" spans="1:2">
      <c r="A1153">
        <v>1071</v>
      </c>
      <c r="B1153" t="s">
        <v>156</v>
      </c>
    </row>
    <row r="1154" spans="1:2">
      <c r="A1154">
        <v>1072</v>
      </c>
      <c r="B1154" t="s">
        <v>156</v>
      </c>
    </row>
    <row r="1155" spans="1:2">
      <c r="A1155">
        <v>1073</v>
      </c>
      <c r="B1155" t="s">
        <v>156</v>
      </c>
    </row>
    <row r="1156" spans="1:2">
      <c r="A1156">
        <v>1074</v>
      </c>
      <c r="B1156" t="s">
        <v>156</v>
      </c>
    </row>
    <row r="1157" spans="1:2">
      <c r="A1157">
        <v>1075</v>
      </c>
      <c r="B1157" t="s">
        <v>156</v>
      </c>
    </row>
    <row r="1158" spans="1:2">
      <c r="A1158">
        <v>1076</v>
      </c>
      <c r="B1158" t="s">
        <v>156</v>
      </c>
    </row>
    <row r="1159" spans="1:2">
      <c r="A1159">
        <v>1077</v>
      </c>
      <c r="B1159" t="s">
        <v>156</v>
      </c>
    </row>
    <row r="1160" spans="1:2">
      <c r="A1160">
        <v>1078</v>
      </c>
      <c r="B1160" t="s">
        <v>156</v>
      </c>
    </row>
    <row r="1161" spans="1:2">
      <c r="A1161">
        <v>1079</v>
      </c>
      <c r="B1161" t="s">
        <v>156</v>
      </c>
    </row>
    <row r="1162" spans="1:2">
      <c r="A1162">
        <v>1080</v>
      </c>
      <c r="B1162" t="s">
        <v>156</v>
      </c>
    </row>
    <row r="1163" spans="1:2">
      <c r="A1163">
        <v>1081</v>
      </c>
      <c r="B1163" t="s">
        <v>156</v>
      </c>
    </row>
    <row r="1164" spans="1:2">
      <c r="A1164">
        <v>1082</v>
      </c>
      <c r="B1164" t="s">
        <v>156</v>
      </c>
    </row>
    <row r="1165" spans="1:2">
      <c r="A1165">
        <v>1083</v>
      </c>
      <c r="B1165" t="s">
        <v>156</v>
      </c>
    </row>
    <row r="1166" spans="1:2">
      <c r="A1166">
        <v>1084</v>
      </c>
      <c r="B1166" t="s">
        <v>156</v>
      </c>
    </row>
    <row r="1167" spans="1:2">
      <c r="A1167">
        <v>1085</v>
      </c>
      <c r="B1167" t="s">
        <v>156</v>
      </c>
    </row>
    <row r="1168" spans="1:2">
      <c r="A1168">
        <v>1086</v>
      </c>
      <c r="B1168" t="s">
        <v>156</v>
      </c>
    </row>
    <row r="1169" spans="1:2">
      <c r="A1169">
        <v>1087</v>
      </c>
      <c r="B1169" t="s">
        <v>156</v>
      </c>
    </row>
    <row r="1170" spans="1:2">
      <c r="A1170">
        <v>1088</v>
      </c>
      <c r="B1170" t="s">
        <v>156</v>
      </c>
    </row>
    <row r="1171" spans="1:2">
      <c r="A1171">
        <v>1089</v>
      </c>
      <c r="B1171" t="s">
        <v>156</v>
      </c>
    </row>
    <row r="1172" spans="1:2">
      <c r="A1172">
        <v>1090</v>
      </c>
      <c r="B1172" t="s">
        <v>156</v>
      </c>
    </row>
    <row r="1173" spans="1:2">
      <c r="A1173">
        <v>1091</v>
      </c>
      <c r="B1173" t="s">
        <v>156</v>
      </c>
    </row>
    <row r="1174" spans="1:2">
      <c r="A1174">
        <v>1092</v>
      </c>
      <c r="B1174" t="s">
        <v>156</v>
      </c>
    </row>
    <row r="1175" spans="1:2">
      <c r="A1175">
        <v>1093</v>
      </c>
      <c r="B1175" t="s">
        <v>156</v>
      </c>
    </row>
    <row r="1176" spans="1:2">
      <c r="A1176">
        <v>1094</v>
      </c>
      <c r="B1176" t="s">
        <v>156</v>
      </c>
    </row>
    <row r="1177" spans="1:2">
      <c r="A1177">
        <v>1095</v>
      </c>
      <c r="B1177" t="s">
        <v>156</v>
      </c>
    </row>
    <row r="1178" spans="1:2">
      <c r="A1178">
        <v>1096</v>
      </c>
      <c r="B1178" t="s">
        <v>156</v>
      </c>
    </row>
    <row r="1179" spans="1:2">
      <c r="A1179">
        <v>1097</v>
      </c>
      <c r="B1179" t="s">
        <v>156</v>
      </c>
    </row>
    <row r="1180" spans="1:2">
      <c r="A1180">
        <v>1098</v>
      </c>
      <c r="B1180" t="s">
        <v>156</v>
      </c>
    </row>
    <row r="1181" spans="1:2">
      <c r="A1181">
        <v>1099</v>
      </c>
      <c r="B1181" t="s">
        <v>156</v>
      </c>
    </row>
    <row r="1182" spans="1:2">
      <c r="A1182">
        <v>1100</v>
      </c>
      <c r="B1182" t="s">
        <v>156</v>
      </c>
    </row>
    <row r="1183" spans="1:2">
      <c r="A1183">
        <v>1101</v>
      </c>
      <c r="B1183" t="s">
        <v>156</v>
      </c>
    </row>
    <row r="1184" spans="1:2">
      <c r="A1184">
        <v>1102</v>
      </c>
      <c r="B1184" t="s">
        <v>156</v>
      </c>
    </row>
    <row r="1185" spans="1:2">
      <c r="A1185">
        <v>1103</v>
      </c>
      <c r="B1185" t="s">
        <v>156</v>
      </c>
    </row>
    <row r="1186" spans="1:2">
      <c r="A1186">
        <v>1104</v>
      </c>
      <c r="B1186" t="s">
        <v>156</v>
      </c>
    </row>
    <row r="1187" spans="1:2">
      <c r="A1187">
        <v>1105</v>
      </c>
      <c r="B1187" t="s">
        <v>156</v>
      </c>
    </row>
    <row r="1188" spans="1:2">
      <c r="A1188">
        <v>1106</v>
      </c>
      <c r="B1188" t="s">
        <v>156</v>
      </c>
    </row>
    <row r="1189" spans="1:2">
      <c r="A1189">
        <v>1107</v>
      </c>
      <c r="B1189" t="s">
        <v>156</v>
      </c>
    </row>
    <row r="1190" spans="1:2">
      <c r="A1190">
        <v>1108</v>
      </c>
      <c r="B1190" t="s">
        <v>156</v>
      </c>
    </row>
    <row r="1191" spans="1:2">
      <c r="A1191">
        <v>1109</v>
      </c>
      <c r="B1191" t="s">
        <v>156</v>
      </c>
    </row>
    <row r="1192" spans="1:2">
      <c r="A1192">
        <v>1110</v>
      </c>
      <c r="B1192" t="s">
        <v>156</v>
      </c>
    </row>
    <row r="1193" spans="1:2">
      <c r="A1193">
        <v>1111</v>
      </c>
      <c r="B1193" t="s">
        <v>156</v>
      </c>
    </row>
    <row r="1194" spans="1:2">
      <c r="A1194">
        <v>1112</v>
      </c>
      <c r="B1194" t="s">
        <v>156</v>
      </c>
    </row>
    <row r="1195" spans="1:2">
      <c r="A1195">
        <v>1113</v>
      </c>
      <c r="B1195" t="s">
        <v>156</v>
      </c>
    </row>
    <row r="1196" spans="1:2">
      <c r="A1196">
        <v>1114</v>
      </c>
      <c r="B1196" t="s">
        <v>156</v>
      </c>
    </row>
    <row r="1197" spans="1:2">
      <c r="A1197">
        <v>1115</v>
      </c>
      <c r="B1197" t="s">
        <v>156</v>
      </c>
    </row>
    <row r="1198" spans="1:2">
      <c r="A1198">
        <v>1116</v>
      </c>
      <c r="B1198" t="s">
        <v>156</v>
      </c>
    </row>
    <row r="1199" spans="1:2">
      <c r="A1199">
        <v>1117</v>
      </c>
      <c r="B1199" t="s">
        <v>156</v>
      </c>
    </row>
    <row r="1200" spans="1:2">
      <c r="A1200">
        <v>1118</v>
      </c>
      <c r="B1200" t="s">
        <v>156</v>
      </c>
    </row>
    <row r="1201" spans="1:2">
      <c r="A1201">
        <v>1119</v>
      </c>
      <c r="B1201" t="s">
        <v>156</v>
      </c>
    </row>
    <row r="1202" spans="1:2">
      <c r="A1202">
        <v>1120</v>
      </c>
      <c r="B1202" t="s">
        <v>156</v>
      </c>
    </row>
    <row r="1203" spans="1:2">
      <c r="A1203">
        <v>1121</v>
      </c>
      <c r="B1203" t="s">
        <v>156</v>
      </c>
    </row>
    <row r="1204" spans="1:2">
      <c r="A1204">
        <v>1122</v>
      </c>
      <c r="B1204" t="s">
        <v>156</v>
      </c>
    </row>
    <row r="1205" spans="1:2">
      <c r="A1205">
        <v>1123</v>
      </c>
      <c r="B1205" t="s">
        <v>156</v>
      </c>
    </row>
    <row r="1206" spans="1:2">
      <c r="A1206">
        <v>1124</v>
      </c>
      <c r="B1206" t="s">
        <v>156</v>
      </c>
    </row>
    <row r="1207" spans="1:2">
      <c r="A1207">
        <v>1125</v>
      </c>
      <c r="B1207" t="s">
        <v>156</v>
      </c>
    </row>
    <row r="1208" spans="1:2">
      <c r="A1208">
        <v>1126</v>
      </c>
      <c r="B1208" t="s">
        <v>156</v>
      </c>
    </row>
    <row r="1209" spans="1:2">
      <c r="A1209">
        <v>1127</v>
      </c>
      <c r="B1209" t="s">
        <v>156</v>
      </c>
    </row>
    <row r="1210" spans="1:2">
      <c r="A1210">
        <v>1128</v>
      </c>
      <c r="B1210" t="s">
        <v>156</v>
      </c>
    </row>
    <row r="1211" spans="1:2">
      <c r="A1211">
        <v>1129</v>
      </c>
      <c r="B1211" t="s">
        <v>156</v>
      </c>
    </row>
    <row r="1212" spans="1:2">
      <c r="A1212">
        <v>1130</v>
      </c>
      <c r="B1212" t="s">
        <v>156</v>
      </c>
    </row>
    <row r="1213" spans="1:2">
      <c r="A1213">
        <v>1131</v>
      </c>
      <c r="B1213" t="s">
        <v>156</v>
      </c>
    </row>
    <row r="1214" spans="1:2">
      <c r="A1214">
        <v>1132</v>
      </c>
      <c r="B1214" t="s">
        <v>156</v>
      </c>
    </row>
    <row r="1215" spans="1:2">
      <c r="A1215">
        <v>1133</v>
      </c>
      <c r="B1215" t="s">
        <v>156</v>
      </c>
    </row>
    <row r="1216" spans="1:2">
      <c r="A1216">
        <v>1134</v>
      </c>
      <c r="B1216" t="s">
        <v>156</v>
      </c>
    </row>
    <row r="1217" spans="1:2">
      <c r="A1217">
        <v>1135</v>
      </c>
      <c r="B1217" t="s">
        <v>156</v>
      </c>
    </row>
    <row r="1218" spans="1:2">
      <c r="A1218">
        <v>1136</v>
      </c>
      <c r="B1218" t="s">
        <v>156</v>
      </c>
    </row>
    <row r="1219" spans="1:2">
      <c r="A1219">
        <v>1137</v>
      </c>
      <c r="B1219" t="s">
        <v>156</v>
      </c>
    </row>
    <row r="1220" spans="1:2">
      <c r="A1220">
        <v>1138</v>
      </c>
      <c r="B1220" t="s">
        <v>156</v>
      </c>
    </row>
    <row r="1221" spans="1:2">
      <c r="A1221">
        <v>1139</v>
      </c>
      <c r="B1221" t="s">
        <v>156</v>
      </c>
    </row>
    <row r="1222" spans="1:2">
      <c r="A1222">
        <v>1140</v>
      </c>
      <c r="B1222" t="s">
        <v>156</v>
      </c>
    </row>
    <row r="1223" spans="1:2">
      <c r="A1223">
        <v>1141</v>
      </c>
      <c r="B1223" t="s">
        <v>156</v>
      </c>
    </row>
    <row r="1224" spans="1:2">
      <c r="A1224">
        <v>1142</v>
      </c>
      <c r="B1224" t="s">
        <v>156</v>
      </c>
    </row>
    <row r="1225" spans="1:2">
      <c r="A1225">
        <v>1143</v>
      </c>
      <c r="B1225" t="s">
        <v>156</v>
      </c>
    </row>
    <row r="1226" spans="1:2">
      <c r="A1226">
        <v>1144</v>
      </c>
      <c r="B1226" t="s">
        <v>156</v>
      </c>
    </row>
    <row r="1227" spans="1:2">
      <c r="A1227">
        <v>1145</v>
      </c>
      <c r="B1227" t="s">
        <v>156</v>
      </c>
    </row>
    <row r="1228" spans="1:2">
      <c r="A1228">
        <v>1146</v>
      </c>
      <c r="B1228" t="s">
        <v>156</v>
      </c>
    </row>
    <row r="1229" spans="1:2">
      <c r="A1229">
        <v>1147</v>
      </c>
      <c r="B1229" t="s">
        <v>156</v>
      </c>
    </row>
    <row r="1230" spans="1:2">
      <c r="A1230">
        <v>1148</v>
      </c>
      <c r="B1230" t="s">
        <v>156</v>
      </c>
    </row>
    <row r="1231" spans="1:2">
      <c r="A1231">
        <v>1149</v>
      </c>
      <c r="B1231" t="s">
        <v>156</v>
      </c>
    </row>
    <row r="1232" spans="1:2">
      <c r="A1232">
        <v>1150</v>
      </c>
      <c r="B1232" t="s">
        <v>156</v>
      </c>
    </row>
    <row r="1233" spans="1:2">
      <c r="A1233">
        <v>1151</v>
      </c>
      <c r="B1233" t="s">
        <v>156</v>
      </c>
    </row>
    <row r="1234" spans="1:2">
      <c r="A1234">
        <v>1152</v>
      </c>
      <c r="B1234" t="s">
        <v>156</v>
      </c>
    </row>
    <row r="1235" spans="1:2">
      <c r="A1235">
        <v>1153</v>
      </c>
      <c r="B1235" t="s">
        <v>156</v>
      </c>
    </row>
    <row r="1236" spans="1:2">
      <c r="A1236">
        <v>1154</v>
      </c>
      <c r="B1236" t="s">
        <v>156</v>
      </c>
    </row>
    <row r="1237" spans="1:2">
      <c r="A1237">
        <v>1155</v>
      </c>
      <c r="B1237" t="s">
        <v>156</v>
      </c>
    </row>
    <row r="1238" spans="1:2">
      <c r="A1238">
        <v>1156</v>
      </c>
      <c r="B1238" t="s">
        <v>156</v>
      </c>
    </row>
    <row r="1239" spans="1:2">
      <c r="A1239">
        <v>1157</v>
      </c>
      <c r="B1239" t="s">
        <v>156</v>
      </c>
    </row>
    <row r="1240" spans="1:2">
      <c r="A1240">
        <v>1158</v>
      </c>
      <c r="B1240" t="s">
        <v>156</v>
      </c>
    </row>
    <row r="1241" spans="1:2">
      <c r="A1241">
        <v>1159</v>
      </c>
      <c r="B1241" t="s">
        <v>156</v>
      </c>
    </row>
    <row r="1242" spans="1:2">
      <c r="A1242">
        <v>1160</v>
      </c>
      <c r="B1242" t="s">
        <v>156</v>
      </c>
    </row>
    <row r="1243" spans="1:2">
      <c r="A1243">
        <v>1161</v>
      </c>
      <c r="B1243" t="s">
        <v>156</v>
      </c>
    </row>
    <row r="1244" spans="1:2">
      <c r="A1244">
        <v>1162</v>
      </c>
      <c r="B1244" t="s">
        <v>156</v>
      </c>
    </row>
    <row r="1245" spans="1:2">
      <c r="A1245">
        <v>1163</v>
      </c>
      <c r="B1245" t="s">
        <v>156</v>
      </c>
    </row>
    <row r="1246" spans="1:2">
      <c r="A1246">
        <v>1164</v>
      </c>
      <c r="B1246" t="s">
        <v>156</v>
      </c>
    </row>
    <row r="1247" spans="1:2">
      <c r="A1247">
        <v>1165</v>
      </c>
      <c r="B1247" t="s">
        <v>156</v>
      </c>
    </row>
    <row r="1248" spans="1:2">
      <c r="A1248">
        <v>1166</v>
      </c>
      <c r="B1248" t="s">
        <v>156</v>
      </c>
    </row>
    <row r="1249" spans="1:2">
      <c r="A1249">
        <v>1167</v>
      </c>
      <c r="B1249" t="s">
        <v>156</v>
      </c>
    </row>
    <row r="1250" spans="1:2">
      <c r="A1250">
        <v>1168</v>
      </c>
      <c r="B1250" t="s">
        <v>156</v>
      </c>
    </row>
    <row r="1251" spans="1:2">
      <c r="A1251">
        <v>1169</v>
      </c>
      <c r="B1251" t="s">
        <v>156</v>
      </c>
    </row>
    <row r="1252" spans="1:2">
      <c r="A1252">
        <v>1170</v>
      </c>
      <c r="B1252" t="s">
        <v>156</v>
      </c>
    </row>
    <row r="1253" spans="1:2">
      <c r="A1253">
        <v>1171</v>
      </c>
      <c r="B1253" t="s">
        <v>156</v>
      </c>
    </row>
    <row r="1254" spans="1:2">
      <c r="A1254">
        <v>1172</v>
      </c>
      <c r="B1254" t="s">
        <v>156</v>
      </c>
    </row>
    <row r="1255" spans="1:2">
      <c r="A1255">
        <v>1173</v>
      </c>
      <c r="B1255" t="s">
        <v>156</v>
      </c>
    </row>
    <row r="1256" spans="1:2">
      <c r="A1256">
        <v>1174</v>
      </c>
      <c r="B1256" t="s">
        <v>156</v>
      </c>
    </row>
    <row r="1257" spans="1:2">
      <c r="A1257">
        <v>1175</v>
      </c>
      <c r="B1257" t="s">
        <v>156</v>
      </c>
    </row>
    <row r="1258" spans="1:2">
      <c r="A1258">
        <v>1176</v>
      </c>
      <c r="B1258" t="s">
        <v>156</v>
      </c>
    </row>
    <row r="1259" spans="1:2">
      <c r="A1259">
        <v>1177</v>
      </c>
      <c r="B1259" t="s">
        <v>156</v>
      </c>
    </row>
    <row r="1260" spans="1:2">
      <c r="A1260">
        <v>1178</v>
      </c>
      <c r="B1260" t="s">
        <v>156</v>
      </c>
    </row>
    <row r="1261" spans="1:2">
      <c r="A1261">
        <v>1179</v>
      </c>
      <c r="B1261" t="s">
        <v>156</v>
      </c>
    </row>
    <row r="1262" spans="1:2">
      <c r="A1262">
        <v>1180</v>
      </c>
      <c r="B1262" t="s">
        <v>156</v>
      </c>
    </row>
    <row r="1263" spans="1:2">
      <c r="A1263">
        <v>1181</v>
      </c>
      <c r="B1263" t="s">
        <v>156</v>
      </c>
    </row>
    <row r="1264" spans="1:2">
      <c r="A1264">
        <v>1182</v>
      </c>
      <c r="B1264" t="s">
        <v>156</v>
      </c>
    </row>
    <row r="1265" spans="1:2">
      <c r="A1265">
        <v>1183</v>
      </c>
      <c r="B1265" t="s">
        <v>156</v>
      </c>
    </row>
    <row r="1266" spans="1:2">
      <c r="A1266">
        <v>1184</v>
      </c>
      <c r="B1266" t="s">
        <v>156</v>
      </c>
    </row>
    <row r="1267" spans="1:2">
      <c r="A1267">
        <v>1185</v>
      </c>
      <c r="B1267" t="s">
        <v>156</v>
      </c>
    </row>
    <row r="1268" spans="1:2">
      <c r="A1268">
        <v>1186</v>
      </c>
      <c r="B1268" t="s">
        <v>156</v>
      </c>
    </row>
    <row r="1269" spans="1:2">
      <c r="A1269">
        <v>1187</v>
      </c>
      <c r="B1269" t="s">
        <v>156</v>
      </c>
    </row>
    <row r="1270" spans="1:2">
      <c r="A1270">
        <v>1188</v>
      </c>
      <c r="B1270" t="s">
        <v>156</v>
      </c>
    </row>
    <row r="1271" spans="1:2">
      <c r="A1271">
        <v>1189</v>
      </c>
      <c r="B1271" t="s">
        <v>156</v>
      </c>
    </row>
    <row r="1272" spans="1:2">
      <c r="A1272">
        <v>1190</v>
      </c>
      <c r="B1272" t="s">
        <v>156</v>
      </c>
    </row>
    <row r="1273" spans="1:2">
      <c r="A1273">
        <v>1191</v>
      </c>
      <c r="B1273" t="s">
        <v>156</v>
      </c>
    </row>
    <row r="1274" spans="1:2">
      <c r="A1274">
        <v>1192</v>
      </c>
      <c r="B1274" t="s">
        <v>156</v>
      </c>
    </row>
    <row r="1275" spans="1:2">
      <c r="A1275">
        <v>1193</v>
      </c>
      <c r="B1275" t="s">
        <v>156</v>
      </c>
    </row>
    <row r="1276" spans="1:2">
      <c r="A1276">
        <v>1194</v>
      </c>
      <c r="B1276" t="s">
        <v>156</v>
      </c>
    </row>
    <row r="1277" spans="1:2">
      <c r="A1277">
        <v>1195</v>
      </c>
      <c r="B1277" t="s">
        <v>156</v>
      </c>
    </row>
    <row r="1278" spans="1:2">
      <c r="A1278">
        <v>1196</v>
      </c>
      <c r="B1278" t="s">
        <v>156</v>
      </c>
    </row>
    <row r="1279" spans="1:2">
      <c r="A1279">
        <v>1197</v>
      </c>
      <c r="B1279" t="s">
        <v>156</v>
      </c>
    </row>
    <row r="1280" spans="1:2">
      <c r="A1280">
        <v>1198</v>
      </c>
      <c r="B1280" t="s">
        <v>156</v>
      </c>
    </row>
    <row r="1281" spans="1:2">
      <c r="A1281">
        <v>1199</v>
      </c>
      <c r="B1281" t="s">
        <v>156</v>
      </c>
    </row>
    <row r="1282" spans="1:2">
      <c r="A1282">
        <v>1200</v>
      </c>
      <c r="B1282" t="s">
        <v>156</v>
      </c>
    </row>
    <row r="1283" spans="1:2">
      <c r="A1283">
        <v>1201</v>
      </c>
      <c r="B1283" t="s">
        <v>156</v>
      </c>
    </row>
    <row r="1284" spans="1:2">
      <c r="A1284">
        <v>1202</v>
      </c>
      <c r="B1284" t="s">
        <v>156</v>
      </c>
    </row>
    <row r="1285" spans="1:2">
      <c r="A1285">
        <v>1203</v>
      </c>
      <c r="B1285" t="s">
        <v>156</v>
      </c>
    </row>
    <row r="1286" spans="1:2">
      <c r="A1286">
        <v>1204</v>
      </c>
      <c r="B1286" t="s">
        <v>156</v>
      </c>
    </row>
    <row r="1287" spans="1:2">
      <c r="A1287">
        <v>1205</v>
      </c>
      <c r="B1287" t="s">
        <v>156</v>
      </c>
    </row>
    <row r="1288" spans="1:2">
      <c r="A1288">
        <v>1206</v>
      </c>
      <c r="B1288" t="s">
        <v>156</v>
      </c>
    </row>
    <row r="1289" spans="1:2">
      <c r="A1289">
        <v>1207</v>
      </c>
      <c r="B1289" t="s">
        <v>156</v>
      </c>
    </row>
    <row r="1290" spans="1:2">
      <c r="A1290">
        <v>1208</v>
      </c>
      <c r="B1290" t="s">
        <v>156</v>
      </c>
    </row>
    <row r="1291" spans="1:2">
      <c r="A1291">
        <v>1209</v>
      </c>
      <c r="B1291" t="s">
        <v>156</v>
      </c>
    </row>
    <row r="1292" spans="1:2">
      <c r="A1292">
        <v>1210</v>
      </c>
      <c r="B1292" t="s">
        <v>156</v>
      </c>
    </row>
    <row r="1293" spans="1:2">
      <c r="A1293">
        <v>1211</v>
      </c>
      <c r="B1293" t="s">
        <v>156</v>
      </c>
    </row>
    <row r="1294" spans="1:2">
      <c r="A1294">
        <v>1212</v>
      </c>
      <c r="B1294" t="s">
        <v>156</v>
      </c>
    </row>
    <row r="1295" spans="1:2">
      <c r="A1295">
        <v>1213</v>
      </c>
      <c r="B1295" t="s">
        <v>156</v>
      </c>
    </row>
    <row r="1296" spans="1:2">
      <c r="A1296">
        <v>1214</v>
      </c>
      <c r="B1296" t="s">
        <v>156</v>
      </c>
    </row>
    <row r="1297" spans="1:2">
      <c r="A1297">
        <v>1215</v>
      </c>
      <c r="B1297" t="s">
        <v>156</v>
      </c>
    </row>
    <row r="1298" spans="1:2">
      <c r="A1298">
        <v>1216</v>
      </c>
      <c r="B1298" t="s">
        <v>156</v>
      </c>
    </row>
    <row r="1299" spans="1:2">
      <c r="A1299">
        <v>1217</v>
      </c>
      <c r="B1299" t="s">
        <v>156</v>
      </c>
    </row>
    <row r="1300" spans="1:2">
      <c r="A1300">
        <v>1218</v>
      </c>
      <c r="B1300" t="s">
        <v>156</v>
      </c>
    </row>
    <row r="1301" spans="1:2">
      <c r="A1301">
        <v>1219</v>
      </c>
      <c r="B1301" t="s">
        <v>156</v>
      </c>
    </row>
    <row r="1302" spans="1:2">
      <c r="A1302">
        <v>1220</v>
      </c>
      <c r="B1302" t="s">
        <v>156</v>
      </c>
    </row>
    <row r="1303" spans="1:2">
      <c r="A1303">
        <v>1221</v>
      </c>
      <c r="B1303" t="s">
        <v>156</v>
      </c>
    </row>
    <row r="1304" spans="1:2">
      <c r="A1304">
        <v>1222</v>
      </c>
      <c r="B1304" t="s">
        <v>156</v>
      </c>
    </row>
    <row r="1305" spans="1:2">
      <c r="A1305">
        <v>1223</v>
      </c>
      <c r="B1305" t="s">
        <v>156</v>
      </c>
    </row>
    <row r="1306" spans="1:2">
      <c r="A1306">
        <v>1224</v>
      </c>
      <c r="B1306" t="s">
        <v>156</v>
      </c>
    </row>
    <row r="1307" spans="1:2">
      <c r="A1307">
        <v>1225</v>
      </c>
      <c r="B1307" t="s">
        <v>156</v>
      </c>
    </row>
    <row r="1308" spans="1:2">
      <c r="A1308">
        <v>1226</v>
      </c>
      <c r="B1308" t="s">
        <v>156</v>
      </c>
    </row>
    <row r="1309" spans="1:2">
      <c r="A1309">
        <v>1227</v>
      </c>
      <c r="B1309" t="s">
        <v>156</v>
      </c>
    </row>
    <row r="1310" spans="1:2">
      <c r="A1310">
        <v>1228</v>
      </c>
      <c r="B1310" t="s">
        <v>156</v>
      </c>
    </row>
    <row r="1311" spans="1:2">
      <c r="A1311">
        <v>1229</v>
      </c>
      <c r="B1311" t="s">
        <v>156</v>
      </c>
    </row>
    <row r="1312" spans="1:2">
      <c r="A1312">
        <v>1230</v>
      </c>
      <c r="B1312" t="s">
        <v>156</v>
      </c>
    </row>
    <row r="1313" spans="1:2">
      <c r="A1313">
        <v>1231</v>
      </c>
      <c r="B1313" t="s">
        <v>156</v>
      </c>
    </row>
    <row r="1314" spans="1:2">
      <c r="A1314">
        <v>1232</v>
      </c>
      <c r="B1314" t="s">
        <v>156</v>
      </c>
    </row>
    <row r="1315" spans="1:2">
      <c r="A1315">
        <v>1233</v>
      </c>
      <c r="B1315" t="s">
        <v>156</v>
      </c>
    </row>
    <row r="1316" spans="1:2">
      <c r="A1316">
        <v>1234</v>
      </c>
      <c r="B1316" t="s">
        <v>156</v>
      </c>
    </row>
    <row r="1317" spans="1:2">
      <c r="A1317">
        <v>1235</v>
      </c>
      <c r="B1317" t="s">
        <v>156</v>
      </c>
    </row>
    <row r="1318" spans="1:2">
      <c r="A1318">
        <v>1236</v>
      </c>
      <c r="B1318" t="s">
        <v>156</v>
      </c>
    </row>
    <row r="1319" spans="1:2">
      <c r="A1319">
        <v>1237</v>
      </c>
      <c r="B1319" t="s">
        <v>156</v>
      </c>
    </row>
    <row r="1320" spans="1:2">
      <c r="A1320">
        <v>1238</v>
      </c>
      <c r="B1320" t="s">
        <v>156</v>
      </c>
    </row>
    <row r="1321" spans="1:2">
      <c r="A1321">
        <v>1239</v>
      </c>
      <c r="B1321" t="s">
        <v>156</v>
      </c>
    </row>
    <row r="1322" spans="1:2">
      <c r="A1322">
        <v>1240</v>
      </c>
      <c r="B1322" t="s">
        <v>156</v>
      </c>
    </row>
    <row r="1323" spans="1:2">
      <c r="A1323">
        <v>1241</v>
      </c>
      <c r="B1323" t="s">
        <v>156</v>
      </c>
    </row>
    <row r="1324" spans="1:2">
      <c r="A1324">
        <v>1242</v>
      </c>
      <c r="B1324" t="s">
        <v>156</v>
      </c>
    </row>
    <row r="1325" spans="1:2">
      <c r="A1325">
        <v>1243</v>
      </c>
      <c r="B1325" t="s">
        <v>156</v>
      </c>
    </row>
    <row r="1326" spans="1:2">
      <c r="A1326">
        <v>1244</v>
      </c>
      <c r="B1326" t="s">
        <v>156</v>
      </c>
    </row>
    <row r="1327" spans="1:2">
      <c r="A1327">
        <v>1245</v>
      </c>
      <c r="B1327" t="s">
        <v>156</v>
      </c>
    </row>
    <row r="1328" spans="1:2">
      <c r="A1328">
        <v>1246</v>
      </c>
      <c r="B1328" t="s">
        <v>156</v>
      </c>
    </row>
    <row r="1329" spans="1:2">
      <c r="A1329">
        <v>1247</v>
      </c>
      <c r="B1329" t="s">
        <v>156</v>
      </c>
    </row>
    <row r="1330" spans="1:2">
      <c r="A1330">
        <v>1248</v>
      </c>
      <c r="B1330" t="s">
        <v>156</v>
      </c>
    </row>
    <row r="1331" spans="1:2">
      <c r="A1331">
        <v>1249</v>
      </c>
      <c r="B1331" t="s">
        <v>156</v>
      </c>
    </row>
    <row r="1332" spans="1:2">
      <c r="A1332">
        <v>1250</v>
      </c>
      <c r="B1332" t="s">
        <v>156</v>
      </c>
    </row>
    <row r="1333" spans="1:2">
      <c r="A1333">
        <v>1251</v>
      </c>
      <c r="B1333" t="s">
        <v>156</v>
      </c>
    </row>
    <row r="1334" spans="1:2">
      <c r="A1334">
        <v>1252</v>
      </c>
      <c r="B1334" t="s">
        <v>156</v>
      </c>
    </row>
    <row r="1335" spans="1:2">
      <c r="A1335">
        <v>1253</v>
      </c>
      <c r="B1335" t="s">
        <v>156</v>
      </c>
    </row>
    <row r="1336" spans="1:2">
      <c r="A1336">
        <v>1254</v>
      </c>
      <c r="B1336" t="s">
        <v>156</v>
      </c>
    </row>
    <row r="1337" spans="1:2">
      <c r="A1337">
        <v>1255</v>
      </c>
      <c r="B1337" t="s">
        <v>156</v>
      </c>
    </row>
    <row r="1338" spans="1:2">
      <c r="A1338">
        <v>1256</v>
      </c>
      <c r="B1338" t="s">
        <v>156</v>
      </c>
    </row>
    <row r="1339" spans="1:2">
      <c r="A1339">
        <v>1257</v>
      </c>
      <c r="B1339" t="s">
        <v>156</v>
      </c>
    </row>
    <row r="1340" spans="1:2">
      <c r="A1340">
        <v>1258</v>
      </c>
      <c r="B1340" t="s">
        <v>156</v>
      </c>
    </row>
    <row r="1341" spans="1:2">
      <c r="A1341">
        <v>1259</v>
      </c>
      <c r="B1341" t="s">
        <v>156</v>
      </c>
    </row>
    <row r="1342" spans="1:2">
      <c r="A1342">
        <v>1260</v>
      </c>
      <c r="B1342" t="s">
        <v>156</v>
      </c>
    </row>
    <row r="1343" spans="1:2">
      <c r="A1343">
        <v>1261</v>
      </c>
      <c r="B1343" t="s">
        <v>156</v>
      </c>
    </row>
    <row r="1344" spans="1:2">
      <c r="A1344">
        <v>1262</v>
      </c>
      <c r="B1344" t="s">
        <v>156</v>
      </c>
    </row>
    <row r="1345" spans="1:2">
      <c r="A1345">
        <v>1263</v>
      </c>
      <c r="B1345" t="s">
        <v>156</v>
      </c>
    </row>
    <row r="1346" spans="1:2">
      <c r="A1346">
        <v>1264</v>
      </c>
      <c r="B1346" t="s">
        <v>156</v>
      </c>
    </row>
    <row r="1347" spans="1:2">
      <c r="A1347">
        <v>1265</v>
      </c>
      <c r="B1347" t="s">
        <v>156</v>
      </c>
    </row>
    <row r="1348" spans="1:2">
      <c r="A1348">
        <v>1266</v>
      </c>
      <c r="B1348" t="s">
        <v>156</v>
      </c>
    </row>
    <row r="1349" spans="1:2">
      <c r="A1349">
        <v>1267</v>
      </c>
      <c r="B1349" t="s">
        <v>156</v>
      </c>
    </row>
    <row r="1350" spans="1:2">
      <c r="A1350">
        <v>1268</v>
      </c>
      <c r="B1350" t="s">
        <v>156</v>
      </c>
    </row>
    <row r="1351" spans="1:2">
      <c r="A1351">
        <v>1269</v>
      </c>
      <c r="B1351" t="s">
        <v>156</v>
      </c>
    </row>
    <row r="1352" spans="1:2">
      <c r="A1352">
        <v>1270</v>
      </c>
      <c r="B1352" t="s">
        <v>156</v>
      </c>
    </row>
    <row r="1353" spans="1:2">
      <c r="A1353">
        <v>1271</v>
      </c>
      <c r="B1353" t="s">
        <v>156</v>
      </c>
    </row>
    <row r="1354" spans="1:2">
      <c r="A1354">
        <v>1272</v>
      </c>
      <c r="B1354" t="s">
        <v>156</v>
      </c>
    </row>
    <row r="1355" spans="1:2">
      <c r="A1355">
        <v>1273</v>
      </c>
      <c r="B1355" t="s">
        <v>156</v>
      </c>
    </row>
    <row r="1356" spans="1:2">
      <c r="A1356">
        <v>1274</v>
      </c>
      <c r="B1356" t="s">
        <v>156</v>
      </c>
    </row>
    <row r="1357" spans="1:2">
      <c r="A1357">
        <v>1275</v>
      </c>
      <c r="B1357" t="s">
        <v>156</v>
      </c>
    </row>
    <row r="1358" spans="1:2">
      <c r="A1358">
        <v>1276</v>
      </c>
      <c r="B1358" t="s">
        <v>156</v>
      </c>
    </row>
    <row r="1359" spans="1:2">
      <c r="A1359">
        <v>1277</v>
      </c>
      <c r="B1359" t="s">
        <v>156</v>
      </c>
    </row>
    <row r="1360" spans="1:2">
      <c r="A1360">
        <v>1278</v>
      </c>
      <c r="B1360" t="s">
        <v>156</v>
      </c>
    </row>
    <row r="1361" spans="1:2">
      <c r="A1361">
        <v>1279</v>
      </c>
      <c r="B1361" t="s">
        <v>156</v>
      </c>
    </row>
    <row r="1362" spans="1:2">
      <c r="A1362">
        <v>1280</v>
      </c>
      <c r="B1362" t="s">
        <v>156</v>
      </c>
    </row>
    <row r="1363" spans="1:2">
      <c r="A1363">
        <v>1281</v>
      </c>
      <c r="B1363" t="s">
        <v>156</v>
      </c>
    </row>
    <row r="1364" spans="1:2">
      <c r="A1364">
        <v>1282</v>
      </c>
      <c r="B1364" t="s">
        <v>156</v>
      </c>
    </row>
    <row r="1365" spans="1:2">
      <c r="A1365">
        <v>1283</v>
      </c>
      <c r="B1365" t="s">
        <v>156</v>
      </c>
    </row>
    <row r="1366" spans="1:2">
      <c r="A1366">
        <v>1284</v>
      </c>
      <c r="B1366" t="s">
        <v>156</v>
      </c>
    </row>
    <row r="1367" spans="1:2">
      <c r="A1367">
        <v>1285</v>
      </c>
      <c r="B1367" t="s">
        <v>156</v>
      </c>
    </row>
    <row r="1368" spans="1:2">
      <c r="A1368">
        <v>1286</v>
      </c>
      <c r="B1368" t="s">
        <v>156</v>
      </c>
    </row>
    <row r="1369" spans="1:2">
      <c r="A1369">
        <v>1287</v>
      </c>
      <c r="B1369" t="s">
        <v>156</v>
      </c>
    </row>
    <row r="1370" spans="1:2">
      <c r="A1370">
        <v>1288</v>
      </c>
      <c r="B1370" t="s">
        <v>156</v>
      </c>
    </row>
    <row r="1371" spans="1:2">
      <c r="A1371">
        <v>1289</v>
      </c>
      <c r="B1371" t="s">
        <v>156</v>
      </c>
    </row>
    <row r="1372" spans="1:2">
      <c r="A1372">
        <v>1290</v>
      </c>
      <c r="B1372" t="s">
        <v>156</v>
      </c>
    </row>
    <row r="1373" spans="1:2">
      <c r="A1373">
        <v>1291</v>
      </c>
      <c r="B1373" t="s">
        <v>156</v>
      </c>
    </row>
    <row r="1374" spans="1:2">
      <c r="A1374">
        <v>1292</v>
      </c>
      <c r="B1374" t="s">
        <v>156</v>
      </c>
    </row>
    <row r="1375" spans="1:2">
      <c r="A1375">
        <v>1293</v>
      </c>
      <c r="B1375" t="s">
        <v>156</v>
      </c>
    </row>
    <row r="1376" spans="1:2">
      <c r="A1376">
        <v>1294</v>
      </c>
      <c r="B1376" t="s">
        <v>156</v>
      </c>
    </row>
    <row r="1377" spans="1:2">
      <c r="A1377">
        <v>1295</v>
      </c>
      <c r="B1377" t="s">
        <v>156</v>
      </c>
    </row>
    <row r="1378" spans="1:2">
      <c r="A1378">
        <v>1296</v>
      </c>
      <c r="B1378" t="s">
        <v>156</v>
      </c>
    </row>
    <row r="1379" spans="1:2">
      <c r="A1379">
        <v>1297</v>
      </c>
      <c r="B1379" t="s">
        <v>156</v>
      </c>
    </row>
    <row r="1380" spans="1:2">
      <c r="A1380">
        <v>1298</v>
      </c>
      <c r="B1380" t="s">
        <v>156</v>
      </c>
    </row>
    <row r="1381" spans="1:2">
      <c r="A1381">
        <v>1299</v>
      </c>
      <c r="B1381" t="s">
        <v>156</v>
      </c>
    </row>
    <row r="1382" spans="1:2">
      <c r="A1382">
        <v>1300</v>
      </c>
      <c r="B1382" t="s">
        <v>156</v>
      </c>
    </row>
    <row r="1383" spans="1:2">
      <c r="A1383">
        <v>1301</v>
      </c>
      <c r="B1383" t="s">
        <v>156</v>
      </c>
    </row>
    <row r="1384" spans="1:2">
      <c r="A1384">
        <v>1302</v>
      </c>
      <c r="B1384" t="s">
        <v>156</v>
      </c>
    </row>
    <row r="1385" spans="1:2">
      <c r="A1385">
        <v>1303</v>
      </c>
      <c r="B1385" t="s">
        <v>156</v>
      </c>
    </row>
    <row r="1386" spans="1:2">
      <c r="A1386">
        <v>1304</v>
      </c>
      <c r="B1386" t="s">
        <v>156</v>
      </c>
    </row>
    <row r="1387" spans="1:2">
      <c r="A1387">
        <v>1305</v>
      </c>
      <c r="B1387" t="s">
        <v>156</v>
      </c>
    </row>
    <row r="1388" spans="1:2">
      <c r="A1388">
        <v>1306</v>
      </c>
      <c r="B1388" t="s">
        <v>156</v>
      </c>
    </row>
    <row r="1389" spans="1:2">
      <c r="A1389">
        <v>1307</v>
      </c>
      <c r="B1389" t="s">
        <v>156</v>
      </c>
    </row>
    <row r="1390" spans="1:2">
      <c r="A1390">
        <v>1308</v>
      </c>
      <c r="B1390" t="s">
        <v>156</v>
      </c>
    </row>
    <row r="1391" spans="1:2">
      <c r="A1391">
        <v>1309</v>
      </c>
      <c r="B1391" t="s">
        <v>156</v>
      </c>
    </row>
    <row r="1392" spans="1:2">
      <c r="A1392">
        <v>1310</v>
      </c>
      <c r="B1392" t="s">
        <v>156</v>
      </c>
    </row>
    <row r="1393" spans="1:2">
      <c r="A1393">
        <v>1311</v>
      </c>
      <c r="B1393" t="s">
        <v>156</v>
      </c>
    </row>
    <row r="1394" spans="1:2">
      <c r="A1394">
        <v>1312</v>
      </c>
      <c r="B1394" t="s">
        <v>156</v>
      </c>
    </row>
    <row r="1395" spans="1:2">
      <c r="A1395">
        <v>1313</v>
      </c>
      <c r="B1395" t="s">
        <v>156</v>
      </c>
    </row>
    <row r="1396" spans="1:2">
      <c r="A1396">
        <v>1314</v>
      </c>
      <c r="B1396" t="s">
        <v>156</v>
      </c>
    </row>
    <row r="1397" spans="1:2">
      <c r="A1397">
        <v>1315</v>
      </c>
      <c r="B1397" t="s">
        <v>156</v>
      </c>
    </row>
    <row r="1398" spans="1:2">
      <c r="A1398">
        <v>1316</v>
      </c>
      <c r="B1398" t="s">
        <v>156</v>
      </c>
    </row>
    <row r="1399" spans="1:2">
      <c r="A1399">
        <v>1317</v>
      </c>
      <c r="B1399" t="s">
        <v>156</v>
      </c>
    </row>
    <row r="1400" spans="1:2">
      <c r="A1400">
        <v>1318</v>
      </c>
      <c r="B1400" t="s">
        <v>156</v>
      </c>
    </row>
    <row r="1401" spans="1:2">
      <c r="A1401">
        <v>1319</v>
      </c>
      <c r="B1401" t="s">
        <v>156</v>
      </c>
    </row>
    <row r="1402" spans="1:2">
      <c r="A1402">
        <v>1320</v>
      </c>
      <c r="B1402" t="s">
        <v>156</v>
      </c>
    </row>
    <row r="1403" spans="1:2">
      <c r="A1403">
        <v>1321</v>
      </c>
      <c r="B1403" t="s">
        <v>156</v>
      </c>
    </row>
    <row r="1404" spans="1:2">
      <c r="A1404">
        <v>1322</v>
      </c>
      <c r="B1404" t="s">
        <v>156</v>
      </c>
    </row>
    <row r="1405" spans="1:2">
      <c r="A1405">
        <v>1323</v>
      </c>
      <c r="B1405" t="s">
        <v>156</v>
      </c>
    </row>
    <row r="1406" spans="1:2">
      <c r="A1406">
        <v>1324</v>
      </c>
      <c r="B1406" t="s">
        <v>156</v>
      </c>
    </row>
    <row r="1407" spans="1:2">
      <c r="A1407">
        <v>1325</v>
      </c>
      <c r="B1407" t="s">
        <v>156</v>
      </c>
    </row>
    <row r="1408" spans="1:2">
      <c r="A1408">
        <v>1326</v>
      </c>
      <c r="B1408" t="s">
        <v>156</v>
      </c>
    </row>
    <row r="1409" spans="1:2">
      <c r="A1409">
        <v>1327</v>
      </c>
      <c r="B1409" t="s">
        <v>156</v>
      </c>
    </row>
    <row r="1410" spans="1:2">
      <c r="A1410">
        <v>1328</v>
      </c>
      <c r="B1410" t="s">
        <v>156</v>
      </c>
    </row>
    <row r="1411" spans="1:2">
      <c r="A1411">
        <v>1329</v>
      </c>
      <c r="B1411" t="s">
        <v>156</v>
      </c>
    </row>
    <row r="1412" spans="1:2">
      <c r="A1412">
        <v>1330</v>
      </c>
      <c r="B1412" t="s">
        <v>156</v>
      </c>
    </row>
    <row r="1413" spans="1:2">
      <c r="A1413">
        <v>1331</v>
      </c>
      <c r="B1413" t="s">
        <v>156</v>
      </c>
    </row>
    <row r="1414" spans="1:2">
      <c r="A1414">
        <v>1332</v>
      </c>
      <c r="B1414" t="s">
        <v>156</v>
      </c>
    </row>
    <row r="1415" spans="1:2">
      <c r="A1415">
        <v>1333</v>
      </c>
      <c r="B1415" t="s">
        <v>156</v>
      </c>
    </row>
    <row r="1416" spans="1:2">
      <c r="A1416">
        <v>1334</v>
      </c>
      <c r="B1416" t="s">
        <v>156</v>
      </c>
    </row>
    <row r="1417" spans="1:2">
      <c r="A1417">
        <v>1335</v>
      </c>
      <c r="B1417" t="s">
        <v>156</v>
      </c>
    </row>
    <row r="1418" spans="1:2">
      <c r="A1418">
        <v>1336</v>
      </c>
      <c r="B1418" t="s">
        <v>156</v>
      </c>
    </row>
    <row r="1419" spans="1:2">
      <c r="A1419">
        <v>1337</v>
      </c>
      <c r="B1419" t="s">
        <v>156</v>
      </c>
    </row>
    <row r="1420" spans="1:2">
      <c r="A1420">
        <v>1338</v>
      </c>
      <c r="B1420" t="s">
        <v>156</v>
      </c>
    </row>
    <row r="1421" spans="1:2">
      <c r="A1421">
        <v>1339</v>
      </c>
      <c r="B1421" t="s">
        <v>156</v>
      </c>
    </row>
    <row r="1422" spans="1:2">
      <c r="A1422">
        <v>1340</v>
      </c>
      <c r="B1422" t="s">
        <v>156</v>
      </c>
    </row>
    <row r="1423" spans="1:2">
      <c r="A1423">
        <v>1341</v>
      </c>
      <c r="B1423" t="s">
        <v>156</v>
      </c>
    </row>
    <row r="1424" spans="1:2">
      <c r="A1424">
        <v>1342</v>
      </c>
      <c r="B1424" t="s">
        <v>156</v>
      </c>
    </row>
    <row r="1425" spans="1:2">
      <c r="A1425">
        <v>1343</v>
      </c>
      <c r="B1425" t="s">
        <v>156</v>
      </c>
    </row>
    <row r="1426" spans="1:2">
      <c r="A1426">
        <v>1344</v>
      </c>
      <c r="B1426" t="s">
        <v>156</v>
      </c>
    </row>
    <row r="1427" spans="1:2">
      <c r="A1427">
        <v>1345</v>
      </c>
      <c r="B1427" t="s">
        <v>156</v>
      </c>
    </row>
    <row r="1428" spans="1:2">
      <c r="A1428">
        <v>1346</v>
      </c>
      <c r="B1428" t="s">
        <v>156</v>
      </c>
    </row>
    <row r="1429" spans="1:2">
      <c r="A1429">
        <v>1347</v>
      </c>
      <c r="B1429" t="s">
        <v>156</v>
      </c>
    </row>
    <row r="1430" spans="1:2">
      <c r="A1430">
        <v>1348</v>
      </c>
      <c r="B1430" t="s">
        <v>156</v>
      </c>
    </row>
    <row r="1431" spans="1:2">
      <c r="A1431">
        <v>1349</v>
      </c>
      <c r="B1431" t="s">
        <v>156</v>
      </c>
    </row>
    <row r="1432" spans="1:2">
      <c r="A1432">
        <v>1350</v>
      </c>
      <c r="B1432" t="s">
        <v>156</v>
      </c>
    </row>
    <row r="1433" spans="1:2">
      <c r="A1433">
        <v>1351</v>
      </c>
      <c r="B1433" t="s">
        <v>156</v>
      </c>
    </row>
    <row r="1434" spans="1:2">
      <c r="A1434">
        <v>1352</v>
      </c>
      <c r="B1434" t="s">
        <v>156</v>
      </c>
    </row>
    <row r="1435" spans="1:2">
      <c r="A1435">
        <v>1353</v>
      </c>
      <c r="B1435" t="s">
        <v>156</v>
      </c>
    </row>
    <row r="1436" spans="1:2">
      <c r="A1436">
        <v>1354</v>
      </c>
      <c r="B1436" t="s">
        <v>156</v>
      </c>
    </row>
    <row r="1437" spans="1:2">
      <c r="A1437">
        <v>1355</v>
      </c>
      <c r="B1437" t="s">
        <v>156</v>
      </c>
    </row>
    <row r="1438" spans="1:2">
      <c r="A1438">
        <v>1356</v>
      </c>
      <c r="B1438" t="s">
        <v>156</v>
      </c>
    </row>
    <row r="1439" spans="1:2">
      <c r="A1439">
        <v>1357</v>
      </c>
      <c r="B1439" t="s">
        <v>156</v>
      </c>
    </row>
    <row r="1440" spans="1:2">
      <c r="A1440">
        <v>1358</v>
      </c>
      <c r="B1440" t="s">
        <v>156</v>
      </c>
    </row>
    <row r="1441" spans="1:2">
      <c r="A1441">
        <v>1359</v>
      </c>
      <c r="B1441" t="s">
        <v>156</v>
      </c>
    </row>
    <row r="1442" spans="1:2">
      <c r="A1442">
        <v>1360</v>
      </c>
      <c r="B1442" t="s">
        <v>156</v>
      </c>
    </row>
    <row r="1443" spans="1:2">
      <c r="A1443">
        <v>1361</v>
      </c>
      <c r="B1443" t="s">
        <v>156</v>
      </c>
    </row>
    <row r="1444" spans="1:2">
      <c r="A1444">
        <v>1362</v>
      </c>
      <c r="B1444" t="s">
        <v>156</v>
      </c>
    </row>
    <row r="1445" spans="1:2">
      <c r="A1445">
        <v>1363</v>
      </c>
      <c r="B1445" t="s">
        <v>156</v>
      </c>
    </row>
    <row r="1446" spans="1:2">
      <c r="A1446">
        <v>1364</v>
      </c>
      <c r="B1446" t="s">
        <v>156</v>
      </c>
    </row>
    <row r="1447" spans="1:2">
      <c r="A1447">
        <v>1365</v>
      </c>
      <c r="B1447" t="s">
        <v>156</v>
      </c>
    </row>
    <row r="1448" spans="1:2">
      <c r="A1448">
        <v>1366</v>
      </c>
      <c r="B1448" t="s">
        <v>156</v>
      </c>
    </row>
    <row r="1449" spans="1:2">
      <c r="A1449">
        <v>1367</v>
      </c>
      <c r="B1449" t="s">
        <v>156</v>
      </c>
    </row>
    <row r="1450" spans="1:2">
      <c r="A1450">
        <v>1368</v>
      </c>
      <c r="B1450" t="s">
        <v>156</v>
      </c>
    </row>
    <row r="1451" spans="1:2">
      <c r="A1451">
        <v>1369</v>
      </c>
      <c r="B1451" t="s">
        <v>156</v>
      </c>
    </row>
    <row r="1452" spans="1:2">
      <c r="A1452">
        <v>1370</v>
      </c>
      <c r="B1452" t="s">
        <v>156</v>
      </c>
    </row>
    <row r="1453" spans="1:2">
      <c r="A1453">
        <v>1371</v>
      </c>
      <c r="B1453" t="s">
        <v>156</v>
      </c>
    </row>
    <row r="1454" spans="1:2">
      <c r="A1454">
        <v>1372</v>
      </c>
      <c r="B1454" t="s">
        <v>156</v>
      </c>
    </row>
    <row r="1455" spans="1:2">
      <c r="A1455">
        <v>1373</v>
      </c>
      <c r="B1455" t="s">
        <v>156</v>
      </c>
    </row>
    <row r="1456" spans="1:2">
      <c r="A1456">
        <v>1374</v>
      </c>
      <c r="B1456" t="s">
        <v>156</v>
      </c>
    </row>
    <row r="1457" spans="1:2">
      <c r="A1457">
        <v>1375</v>
      </c>
      <c r="B1457" t="s">
        <v>156</v>
      </c>
    </row>
    <row r="1458" spans="1:2">
      <c r="A1458">
        <v>1376</v>
      </c>
      <c r="B1458" t="s">
        <v>156</v>
      </c>
    </row>
    <row r="1459" spans="1:2">
      <c r="A1459">
        <v>1377</v>
      </c>
      <c r="B1459" t="s">
        <v>156</v>
      </c>
    </row>
    <row r="1460" spans="1:2">
      <c r="A1460">
        <v>1378</v>
      </c>
      <c r="B1460" t="s">
        <v>156</v>
      </c>
    </row>
    <row r="1461" spans="1:2">
      <c r="A1461">
        <v>1379</v>
      </c>
      <c r="B1461" t="s">
        <v>156</v>
      </c>
    </row>
    <row r="1462" spans="1:2">
      <c r="A1462">
        <v>1380</v>
      </c>
      <c r="B1462" t="s">
        <v>156</v>
      </c>
    </row>
    <row r="1463" spans="1:2">
      <c r="A1463">
        <v>1381</v>
      </c>
      <c r="B1463" t="s">
        <v>156</v>
      </c>
    </row>
    <row r="1464" spans="1:2">
      <c r="A1464">
        <v>1382</v>
      </c>
      <c r="B1464" t="s">
        <v>156</v>
      </c>
    </row>
    <row r="1465" spans="1:2">
      <c r="A1465">
        <v>1383</v>
      </c>
      <c r="B1465" t="s">
        <v>156</v>
      </c>
    </row>
    <row r="1466" spans="1:2">
      <c r="A1466">
        <v>1384</v>
      </c>
      <c r="B1466" t="s">
        <v>156</v>
      </c>
    </row>
    <row r="1467" spans="1:2">
      <c r="A1467">
        <v>1385</v>
      </c>
      <c r="B1467" t="s">
        <v>156</v>
      </c>
    </row>
    <row r="1468" spans="1:2">
      <c r="A1468">
        <v>1386</v>
      </c>
      <c r="B1468" t="s">
        <v>156</v>
      </c>
    </row>
    <row r="1469" spans="1:2">
      <c r="A1469">
        <v>1387</v>
      </c>
      <c r="B1469" t="s">
        <v>156</v>
      </c>
    </row>
    <row r="1470" spans="1:2">
      <c r="A1470">
        <v>1388</v>
      </c>
      <c r="B1470" t="s">
        <v>156</v>
      </c>
    </row>
    <row r="1471" spans="1:2">
      <c r="A1471">
        <v>1389</v>
      </c>
      <c r="B1471" t="s">
        <v>156</v>
      </c>
    </row>
    <row r="1472" spans="1:2">
      <c r="A1472">
        <v>1390</v>
      </c>
      <c r="B1472" t="s">
        <v>156</v>
      </c>
    </row>
    <row r="1473" spans="1:2">
      <c r="A1473">
        <v>1391</v>
      </c>
      <c r="B1473" t="s">
        <v>156</v>
      </c>
    </row>
    <row r="1474" spans="1:2">
      <c r="A1474">
        <v>1392</v>
      </c>
      <c r="B1474" t="s">
        <v>156</v>
      </c>
    </row>
    <row r="1475" spans="1:2">
      <c r="A1475">
        <v>1393</v>
      </c>
      <c r="B1475" t="s">
        <v>156</v>
      </c>
    </row>
    <row r="1476" spans="1:2">
      <c r="A1476">
        <v>1394</v>
      </c>
      <c r="B1476" t="s">
        <v>156</v>
      </c>
    </row>
    <row r="1477" spans="1:2">
      <c r="A1477">
        <v>1395</v>
      </c>
      <c r="B1477" t="s">
        <v>156</v>
      </c>
    </row>
    <row r="1478" spans="1:2">
      <c r="A1478">
        <v>1396</v>
      </c>
      <c r="B1478" t="s">
        <v>156</v>
      </c>
    </row>
    <row r="1479" spans="1:2">
      <c r="A1479">
        <v>1397</v>
      </c>
      <c r="B1479" t="s">
        <v>156</v>
      </c>
    </row>
    <row r="1480" spans="1:2">
      <c r="A1480">
        <v>1398</v>
      </c>
      <c r="B1480" t="s">
        <v>156</v>
      </c>
    </row>
    <row r="1481" spans="1:2">
      <c r="A1481">
        <v>1399</v>
      </c>
      <c r="B1481" t="s">
        <v>156</v>
      </c>
    </row>
    <row r="1482" spans="1:2">
      <c r="A1482">
        <v>1400</v>
      </c>
      <c r="B1482" t="s">
        <v>156</v>
      </c>
    </row>
    <row r="1483" spans="1:2">
      <c r="A1483">
        <v>1401</v>
      </c>
      <c r="B1483" t="s">
        <v>156</v>
      </c>
    </row>
    <row r="1484" spans="1:2">
      <c r="A1484">
        <v>1402</v>
      </c>
      <c r="B1484" t="s">
        <v>156</v>
      </c>
    </row>
    <row r="1485" spans="1:2">
      <c r="A1485">
        <v>1403</v>
      </c>
      <c r="B1485" t="s">
        <v>156</v>
      </c>
    </row>
    <row r="1486" spans="1:2">
      <c r="A1486">
        <v>1404</v>
      </c>
      <c r="B1486" t="s">
        <v>156</v>
      </c>
    </row>
    <row r="1487" spans="1:2">
      <c r="A1487">
        <v>1405</v>
      </c>
      <c r="B1487" t="s">
        <v>156</v>
      </c>
    </row>
    <row r="1488" spans="1:2">
      <c r="A1488">
        <v>1406</v>
      </c>
      <c r="B1488" t="s">
        <v>156</v>
      </c>
    </row>
    <row r="1489" spans="1:2">
      <c r="A1489">
        <v>1407</v>
      </c>
      <c r="B1489" t="s">
        <v>156</v>
      </c>
    </row>
    <row r="1490" spans="1:2">
      <c r="A1490">
        <v>1408</v>
      </c>
      <c r="B1490" t="s">
        <v>156</v>
      </c>
    </row>
    <row r="1491" spans="1:2">
      <c r="A1491">
        <v>1409</v>
      </c>
      <c r="B1491" t="s">
        <v>156</v>
      </c>
    </row>
    <row r="1492" spans="1:2">
      <c r="A1492">
        <v>1410</v>
      </c>
      <c r="B1492" t="s">
        <v>156</v>
      </c>
    </row>
    <row r="1493" spans="1:2">
      <c r="A1493">
        <v>1411</v>
      </c>
      <c r="B1493" t="s">
        <v>156</v>
      </c>
    </row>
    <row r="1494" spans="1:2">
      <c r="A1494">
        <v>1412</v>
      </c>
      <c r="B1494" t="s">
        <v>156</v>
      </c>
    </row>
    <row r="1495" spans="1:2">
      <c r="A1495">
        <v>1413</v>
      </c>
      <c r="B1495" t="s">
        <v>156</v>
      </c>
    </row>
    <row r="1496" spans="1:2">
      <c r="A1496">
        <v>1414</v>
      </c>
      <c r="B1496" t="s">
        <v>156</v>
      </c>
    </row>
    <row r="1497" spans="1:2">
      <c r="A1497">
        <v>1415</v>
      </c>
      <c r="B1497" t="s">
        <v>156</v>
      </c>
    </row>
    <row r="1498" spans="1:2">
      <c r="A1498">
        <v>1416</v>
      </c>
      <c r="B1498" t="s">
        <v>156</v>
      </c>
    </row>
    <row r="1499" spans="1:2">
      <c r="A1499">
        <v>1417</v>
      </c>
      <c r="B1499" t="s">
        <v>156</v>
      </c>
    </row>
    <row r="1500" spans="1:2">
      <c r="A1500">
        <v>1418</v>
      </c>
      <c r="B1500" t="s">
        <v>156</v>
      </c>
    </row>
    <row r="1501" spans="1:2">
      <c r="A1501">
        <v>1419</v>
      </c>
      <c r="B1501" t="s">
        <v>156</v>
      </c>
    </row>
    <row r="1502" spans="1:2">
      <c r="A1502">
        <v>1420</v>
      </c>
      <c r="B1502" t="s">
        <v>156</v>
      </c>
    </row>
    <row r="1503" spans="1:2">
      <c r="A1503">
        <v>1421</v>
      </c>
      <c r="B1503" t="s">
        <v>156</v>
      </c>
    </row>
    <row r="1504" spans="1:2">
      <c r="A1504">
        <v>1422</v>
      </c>
      <c r="B1504" t="s">
        <v>156</v>
      </c>
    </row>
    <row r="1505" spans="1:2">
      <c r="A1505">
        <v>1423</v>
      </c>
      <c r="B1505" t="s">
        <v>156</v>
      </c>
    </row>
    <row r="1506" spans="1:2">
      <c r="A1506">
        <v>1424</v>
      </c>
      <c r="B1506" t="s">
        <v>156</v>
      </c>
    </row>
    <row r="1507" spans="1:2">
      <c r="A1507">
        <v>1425</v>
      </c>
      <c r="B1507" t="s">
        <v>156</v>
      </c>
    </row>
    <row r="1508" spans="1:2">
      <c r="A1508">
        <v>1426</v>
      </c>
      <c r="B1508" t="s">
        <v>156</v>
      </c>
    </row>
    <row r="1509" spans="1:2">
      <c r="A1509">
        <v>1427</v>
      </c>
      <c r="B1509" t="s">
        <v>156</v>
      </c>
    </row>
    <row r="1510" spans="1:2">
      <c r="A1510">
        <v>1428</v>
      </c>
      <c r="B1510" t="s">
        <v>156</v>
      </c>
    </row>
    <row r="1511" spans="1:2">
      <c r="A1511">
        <v>1429</v>
      </c>
      <c r="B1511" t="s">
        <v>156</v>
      </c>
    </row>
    <row r="1512" spans="1:2">
      <c r="A1512">
        <v>1430</v>
      </c>
      <c r="B1512" t="s">
        <v>156</v>
      </c>
    </row>
    <row r="1513" spans="1:2">
      <c r="A1513">
        <v>1431</v>
      </c>
      <c r="B1513" t="s">
        <v>156</v>
      </c>
    </row>
    <row r="1514" spans="1:2">
      <c r="A1514">
        <v>1432</v>
      </c>
      <c r="B1514" t="s">
        <v>156</v>
      </c>
    </row>
    <row r="1515" spans="1:2">
      <c r="A1515">
        <v>1433</v>
      </c>
      <c r="B1515" t="s">
        <v>156</v>
      </c>
    </row>
    <row r="1516" spans="1:2">
      <c r="A1516">
        <v>1434</v>
      </c>
      <c r="B1516" t="s">
        <v>156</v>
      </c>
    </row>
    <row r="1517" spans="1:2">
      <c r="A1517">
        <v>1435</v>
      </c>
      <c r="B1517" t="s">
        <v>156</v>
      </c>
    </row>
    <row r="1518" spans="1:2">
      <c r="A1518">
        <v>1436</v>
      </c>
      <c r="B1518" t="s">
        <v>156</v>
      </c>
    </row>
    <row r="1519" spans="1:2">
      <c r="A1519">
        <v>1437</v>
      </c>
      <c r="B1519" t="s">
        <v>156</v>
      </c>
    </row>
    <row r="1520" spans="1:2">
      <c r="A1520">
        <v>1438</v>
      </c>
      <c r="B1520" t="s">
        <v>156</v>
      </c>
    </row>
    <row r="1521" spans="1:2">
      <c r="A1521">
        <v>1439</v>
      </c>
      <c r="B1521" t="s">
        <v>156</v>
      </c>
    </row>
    <row r="1522" spans="1:2">
      <c r="A1522">
        <v>1440</v>
      </c>
      <c r="B1522" t="s">
        <v>156</v>
      </c>
    </row>
    <row r="1523" spans="1:2">
      <c r="A1523">
        <v>1441</v>
      </c>
      <c r="B1523" t="s">
        <v>156</v>
      </c>
    </row>
    <row r="1524" spans="1:2">
      <c r="A1524">
        <v>1442</v>
      </c>
      <c r="B1524" t="s">
        <v>156</v>
      </c>
    </row>
    <row r="1525" spans="1:2">
      <c r="A1525">
        <v>1443</v>
      </c>
      <c r="B1525" t="s">
        <v>156</v>
      </c>
    </row>
    <row r="1526" spans="1:2">
      <c r="A1526">
        <v>1444</v>
      </c>
      <c r="B1526" t="s">
        <v>156</v>
      </c>
    </row>
    <row r="1527" spans="1:2">
      <c r="A1527">
        <v>1445</v>
      </c>
      <c r="B1527" t="s">
        <v>156</v>
      </c>
    </row>
    <row r="1528" spans="1:2">
      <c r="A1528">
        <v>1446</v>
      </c>
      <c r="B1528" t="s">
        <v>156</v>
      </c>
    </row>
    <row r="1529" spans="1:2">
      <c r="A1529">
        <v>1447</v>
      </c>
      <c r="B1529" t="s">
        <v>156</v>
      </c>
    </row>
    <row r="1530" spans="1:2">
      <c r="A1530">
        <v>1448</v>
      </c>
      <c r="B1530" t="s">
        <v>156</v>
      </c>
    </row>
    <row r="1531" spans="1:2">
      <c r="A1531">
        <v>1449</v>
      </c>
      <c r="B1531" t="s">
        <v>156</v>
      </c>
    </row>
    <row r="1532" spans="1:2">
      <c r="A1532">
        <v>1450</v>
      </c>
      <c r="B1532" t="s">
        <v>156</v>
      </c>
    </row>
    <row r="1533" spans="1:2">
      <c r="A1533">
        <v>1451</v>
      </c>
      <c r="B1533" t="s">
        <v>156</v>
      </c>
    </row>
    <row r="1534" spans="1:2">
      <c r="A1534">
        <v>1452</v>
      </c>
      <c r="B1534" t="s">
        <v>156</v>
      </c>
    </row>
    <row r="1535" spans="1:2">
      <c r="A1535">
        <v>1453</v>
      </c>
      <c r="B1535" t="s">
        <v>156</v>
      </c>
    </row>
    <row r="1536" spans="1:2">
      <c r="A1536">
        <v>1454</v>
      </c>
      <c r="B1536" t="s">
        <v>156</v>
      </c>
    </row>
    <row r="1537" spans="1:2">
      <c r="A1537">
        <v>1455</v>
      </c>
      <c r="B1537" t="s">
        <v>156</v>
      </c>
    </row>
    <row r="1538" spans="1:2">
      <c r="A1538">
        <v>1456</v>
      </c>
      <c r="B1538" t="s">
        <v>156</v>
      </c>
    </row>
    <row r="1539" spans="1:2">
      <c r="A1539">
        <v>1457</v>
      </c>
      <c r="B1539" t="s">
        <v>156</v>
      </c>
    </row>
    <row r="1540" spans="1:2">
      <c r="A1540">
        <v>1458</v>
      </c>
      <c r="B1540" t="s">
        <v>156</v>
      </c>
    </row>
    <row r="1541" spans="1:2">
      <c r="A1541">
        <v>1459</v>
      </c>
      <c r="B1541" t="s">
        <v>156</v>
      </c>
    </row>
    <row r="1542" spans="1:2">
      <c r="A1542">
        <v>1460</v>
      </c>
      <c r="B1542" t="s">
        <v>156</v>
      </c>
    </row>
    <row r="1543" spans="1:2">
      <c r="A1543">
        <v>1461</v>
      </c>
      <c r="B1543" t="s">
        <v>156</v>
      </c>
    </row>
    <row r="1544" spans="1:2">
      <c r="A1544">
        <v>1462</v>
      </c>
      <c r="B1544" t="s">
        <v>156</v>
      </c>
    </row>
    <row r="1545" spans="1:2">
      <c r="A1545">
        <v>1463</v>
      </c>
      <c r="B1545" t="s">
        <v>156</v>
      </c>
    </row>
    <row r="1546" spans="1:2">
      <c r="A1546">
        <v>1464</v>
      </c>
      <c r="B1546" t="s">
        <v>156</v>
      </c>
    </row>
    <row r="1547" spans="1:2">
      <c r="A1547">
        <v>1465</v>
      </c>
      <c r="B1547" t="s">
        <v>156</v>
      </c>
    </row>
    <row r="1548" spans="1:2">
      <c r="A1548">
        <v>1466</v>
      </c>
      <c r="B1548" t="s">
        <v>156</v>
      </c>
    </row>
    <row r="1549" spans="1:2">
      <c r="A1549">
        <v>1467</v>
      </c>
      <c r="B1549" t="s">
        <v>156</v>
      </c>
    </row>
    <row r="1550" spans="1:2">
      <c r="A1550">
        <v>1468</v>
      </c>
      <c r="B1550" t="s">
        <v>156</v>
      </c>
    </row>
    <row r="1551" spans="1:2">
      <c r="A1551">
        <v>1469</v>
      </c>
      <c r="B1551" t="s">
        <v>156</v>
      </c>
    </row>
    <row r="1552" spans="1:2">
      <c r="A1552">
        <v>1470</v>
      </c>
      <c r="B1552" t="s">
        <v>156</v>
      </c>
    </row>
    <row r="1553" spans="1:2">
      <c r="A1553">
        <v>1471</v>
      </c>
      <c r="B1553" t="s">
        <v>156</v>
      </c>
    </row>
    <row r="1554" spans="1:2">
      <c r="A1554">
        <v>1472</v>
      </c>
      <c r="B1554" t="s">
        <v>156</v>
      </c>
    </row>
    <row r="1555" spans="1:2">
      <c r="A1555">
        <v>1473</v>
      </c>
      <c r="B1555" t="s">
        <v>156</v>
      </c>
    </row>
    <row r="1556" spans="1:2">
      <c r="A1556">
        <v>1474</v>
      </c>
      <c r="B1556" t="s">
        <v>156</v>
      </c>
    </row>
    <row r="1557" spans="1:2">
      <c r="A1557">
        <v>1475</v>
      </c>
      <c r="B1557" t="s">
        <v>156</v>
      </c>
    </row>
    <row r="1558" spans="1:2">
      <c r="A1558">
        <v>1476</v>
      </c>
      <c r="B1558" t="s">
        <v>156</v>
      </c>
    </row>
    <row r="1559" spans="1:2">
      <c r="A1559">
        <v>1477</v>
      </c>
      <c r="B1559" t="s">
        <v>156</v>
      </c>
    </row>
    <row r="1560" spans="1:2">
      <c r="A1560">
        <v>1478</v>
      </c>
      <c r="B1560" t="s">
        <v>156</v>
      </c>
    </row>
    <row r="1561" spans="1:2">
      <c r="A1561">
        <v>1479</v>
      </c>
      <c r="B1561" t="s">
        <v>156</v>
      </c>
    </row>
    <row r="1562" spans="1:2">
      <c r="A1562">
        <v>1480</v>
      </c>
      <c r="B1562" t="s">
        <v>156</v>
      </c>
    </row>
    <row r="1563" spans="1:2">
      <c r="A1563">
        <v>1481</v>
      </c>
      <c r="B1563" t="s">
        <v>156</v>
      </c>
    </row>
    <row r="1564" spans="1:2">
      <c r="A1564">
        <v>1482</v>
      </c>
      <c r="B1564" t="s">
        <v>156</v>
      </c>
    </row>
    <row r="1565" spans="1:2">
      <c r="A1565">
        <v>1483</v>
      </c>
      <c r="B1565" t="s">
        <v>156</v>
      </c>
    </row>
    <row r="1566" spans="1:2">
      <c r="A1566">
        <v>1484</v>
      </c>
      <c r="B1566" t="s">
        <v>156</v>
      </c>
    </row>
    <row r="1567" spans="1:2">
      <c r="A1567">
        <v>1485</v>
      </c>
      <c r="B1567" t="s">
        <v>156</v>
      </c>
    </row>
    <row r="1568" spans="1:2">
      <c r="A1568">
        <v>1486</v>
      </c>
      <c r="B1568" t="s">
        <v>156</v>
      </c>
    </row>
    <row r="1569" spans="1:2">
      <c r="A1569">
        <v>1487</v>
      </c>
      <c r="B1569" t="s">
        <v>156</v>
      </c>
    </row>
    <row r="1570" spans="1:2">
      <c r="A1570">
        <v>1488</v>
      </c>
      <c r="B1570" t="s">
        <v>156</v>
      </c>
    </row>
    <row r="1571" spans="1:2">
      <c r="A1571">
        <v>1489</v>
      </c>
      <c r="B1571" t="s">
        <v>156</v>
      </c>
    </row>
    <row r="1572" spans="1:2">
      <c r="A1572">
        <v>1490</v>
      </c>
      <c r="B1572" t="s">
        <v>156</v>
      </c>
    </row>
    <row r="1573" spans="1:2">
      <c r="A1573">
        <v>1491</v>
      </c>
      <c r="B1573" t="s">
        <v>156</v>
      </c>
    </row>
    <row r="1574" spans="1:2">
      <c r="A1574">
        <v>1492</v>
      </c>
      <c r="B1574" t="s">
        <v>156</v>
      </c>
    </row>
    <row r="1575" spans="1:2">
      <c r="A1575">
        <v>1493</v>
      </c>
      <c r="B1575" t="s">
        <v>156</v>
      </c>
    </row>
    <row r="1576" spans="1:2">
      <c r="A1576">
        <v>1494</v>
      </c>
      <c r="B1576" t="s">
        <v>156</v>
      </c>
    </row>
    <row r="1577" spans="1:2">
      <c r="A1577">
        <v>1495</v>
      </c>
      <c r="B1577" t="s">
        <v>156</v>
      </c>
    </row>
    <row r="1578" spans="1:2">
      <c r="A1578">
        <v>1496</v>
      </c>
      <c r="B1578" t="s">
        <v>156</v>
      </c>
    </row>
    <row r="1579" spans="1:2">
      <c r="A1579">
        <v>1497</v>
      </c>
      <c r="B1579" t="s">
        <v>156</v>
      </c>
    </row>
    <row r="1580" spans="1:2">
      <c r="A1580">
        <v>1498</v>
      </c>
      <c r="B1580" t="s">
        <v>156</v>
      </c>
    </row>
    <row r="1581" spans="1:2">
      <c r="A1581">
        <v>1499</v>
      </c>
      <c r="B1581" t="s">
        <v>156</v>
      </c>
    </row>
    <row r="1582" spans="1:2">
      <c r="A1582">
        <v>2411</v>
      </c>
      <c r="B1582" t="s">
        <v>156</v>
      </c>
    </row>
    <row r="1583" spans="1:2">
      <c r="A1583">
        <v>2412</v>
      </c>
      <c r="B1583" t="s">
        <v>156</v>
      </c>
    </row>
    <row r="1584" spans="1:2">
      <c r="A1584">
        <v>2413</v>
      </c>
      <c r="B1584" t="s">
        <v>156</v>
      </c>
    </row>
    <row r="1585" spans="1:2">
      <c r="A1585">
        <v>2414</v>
      </c>
      <c r="B1585" t="s">
        <v>156</v>
      </c>
    </row>
    <row r="1586" spans="1:2">
      <c r="A1586">
        <v>2415</v>
      </c>
      <c r="B1586" t="s">
        <v>156</v>
      </c>
    </row>
    <row r="1587" spans="1:2">
      <c r="A1587">
        <v>2416</v>
      </c>
      <c r="B1587" t="s">
        <v>156</v>
      </c>
    </row>
    <row r="1588" spans="1:2">
      <c r="A1588">
        <v>2417</v>
      </c>
      <c r="B1588" t="s">
        <v>156</v>
      </c>
    </row>
    <row r="1589" spans="1:2">
      <c r="A1589">
        <v>2418</v>
      </c>
      <c r="B1589" t="s">
        <v>156</v>
      </c>
    </row>
    <row r="1590" spans="1:2">
      <c r="A1590">
        <v>2419</v>
      </c>
      <c r="B1590" t="s">
        <v>156</v>
      </c>
    </row>
    <row r="1591" spans="1:2">
      <c r="A1591">
        <v>2420</v>
      </c>
      <c r="B1591" t="s">
        <v>156</v>
      </c>
    </row>
    <row r="1592" spans="1:2">
      <c r="A1592">
        <v>2421</v>
      </c>
      <c r="B1592" t="s">
        <v>156</v>
      </c>
    </row>
    <row r="1593" spans="1:2">
      <c r="A1593">
        <v>2422</v>
      </c>
      <c r="B1593" t="s">
        <v>156</v>
      </c>
    </row>
    <row r="1594" spans="1:2">
      <c r="A1594">
        <v>2423</v>
      </c>
      <c r="B1594" t="s">
        <v>156</v>
      </c>
    </row>
    <row r="1595" spans="1:2">
      <c r="A1595">
        <v>2424</v>
      </c>
      <c r="B1595" t="s">
        <v>156</v>
      </c>
    </row>
    <row r="1596" spans="1:2">
      <c r="A1596">
        <v>2425</v>
      </c>
      <c r="B1596" t="s">
        <v>156</v>
      </c>
    </row>
    <row r="1597" spans="1:2">
      <c r="A1597">
        <v>2426</v>
      </c>
      <c r="B1597" t="s">
        <v>156</v>
      </c>
    </row>
    <row r="1598" spans="1:2">
      <c r="A1598">
        <v>2427</v>
      </c>
      <c r="B1598" t="s">
        <v>156</v>
      </c>
    </row>
    <row r="1599" spans="1:2">
      <c r="A1599">
        <v>2428</v>
      </c>
      <c r="B1599" t="s">
        <v>156</v>
      </c>
    </row>
    <row r="1600" spans="1:2">
      <c r="A1600">
        <v>2429</v>
      </c>
      <c r="B1600" t="s">
        <v>156</v>
      </c>
    </row>
    <row r="1601" spans="1:2">
      <c r="A1601">
        <v>2892</v>
      </c>
      <c r="B1601" t="s">
        <v>156</v>
      </c>
    </row>
    <row r="1602" spans="1:2">
      <c r="A1602">
        <v>3482</v>
      </c>
      <c r="B1602" t="s">
        <v>156</v>
      </c>
    </row>
    <row r="1603" spans="1:2">
      <c r="A1603">
        <v>3483</v>
      </c>
      <c r="B1603" t="s">
        <v>156</v>
      </c>
    </row>
    <row r="1604" spans="1:2">
      <c r="A1604">
        <v>3484</v>
      </c>
      <c r="B1604" t="s">
        <v>156</v>
      </c>
    </row>
    <row r="1605" spans="1:2">
      <c r="A1605">
        <v>3292</v>
      </c>
      <c r="B1605" t="s">
        <v>156</v>
      </c>
    </row>
    <row r="1606" spans="1:2">
      <c r="A1606">
        <v>5169</v>
      </c>
      <c r="B1606" t="s">
        <v>156</v>
      </c>
    </row>
    <row r="1607" spans="1:2">
      <c r="A1607">
        <v>4011</v>
      </c>
      <c r="B1607" t="s">
        <v>156</v>
      </c>
    </row>
    <row r="1608" spans="1:2">
      <c r="A1608">
        <v>4412</v>
      </c>
      <c r="B1608" t="s">
        <v>156</v>
      </c>
    </row>
    <row r="1609" spans="1:2">
      <c r="A1609">
        <v>4413</v>
      </c>
      <c r="B1609" t="s">
        <v>156</v>
      </c>
    </row>
    <row r="1610" spans="1:2">
      <c r="A1610">
        <v>4414</v>
      </c>
      <c r="B1610" t="s">
        <v>156</v>
      </c>
    </row>
    <row r="1611" spans="1:2">
      <c r="A1611">
        <v>4415</v>
      </c>
      <c r="B1611" t="s">
        <v>156</v>
      </c>
    </row>
    <row r="1612" spans="1:2">
      <c r="A1612">
        <v>4416</v>
      </c>
      <c r="B1612" t="s">
        <v>156</v>
      </c>
    </row>
    <row r="1613" spans="1:2">
      <c r="A1613">
        <v>4417</v>
      </c>
      <c r="B1613" t="s">
        <v>156</v>
      </c>
    </row>
    <row r="1614" spans="1:2">
      <c r="A1614">
        <v>4418</v>
      </c>
      <c r="B1614" t="s">
        <v>156</v>
      </c>
    </row>
    <row r="1615" spans="1:2">
      <c r="A1615">
        <v>4419</v>
      </c>
      <c r="B1615" t="s">
        <v>156</v>
      </c>
    </row>
    <row r="1616" spans="1:2">
      <c r="A1616">
        <v>4420</v>
      </c>
      <c r="B1616" t="s">
        <v>156</v>
      </c>
    </row>
    <row r="1617" spans="1:2">
      <c r="A1617">
        <v>4421</v>
      </c>
      <c r="B1617" t="s">
        <v>156</v>
      </c>
    </row>
    <row r="1618" spans="1:2">
      <c r="A1618">
        <v>4422</v>
      </c>
      <c r="B1618" t="s">
        <v>156</v>
      </c>
    </row>
    <row r="1619" spans="1:2">
      <c r="A1619">
        <v>4423</v>
      </c>
      <c r="B1619" t="s">
        <v>156</v>
      </c>
    </row>
    <row r="1620" spans="1:2">
      <c r="A1620">
        <v>4424</v>
      </c>
      <c r="B1620" t="s">
        <v>156</v>
      </c>
    </row>
    <row r="1621" spans="1:2">
      <c r="A1621">
        <v>4425</v>
      </c>
      <c r="B1621" t="s">
        <v>156</v>
      </c>
    </row>
    <row r="1622" spans="1:2">
      <c r="A1622">
        <v>4426</v>
      </c>
      <c r="B1622" t="s">
        <v>156</v>
      </c>
    </row>
    <row r="1623" spans="1:2">
      <c r="A1623">
        <v>4427</v>
      </c>
      <c r="B1623" t="s">
        <v>156</v>
      </c>
    </row>
    <row r="1624" spans="1:2">
      <c r="A1624">
        <v>4428</v>
      </c>
      <c r="B1624" t="s">
        <v>156</v>
      </c>
    </row>
    <row r="1625" spans="1:2">
      <c r="A1625">
        <v>4429</v>
      </c>
      <c r="B1625" t="s">
        <v>156</v>
      </c>
    </row>
    <row r="1626" spans="1:2">
      <c r="A1626">
        <v>4430</v>
      </c>
      <c r="B1626" t="s">
        <v>156</v>
      </c>
    </row>
    <row r="1627" spans="1:2">
      <c r="A1627">
        <v>4431</v>
      </c>
      <c r="B1627" t="s">
        <v>156</v>
      </c>
    </row>
    <row r="1628" spans="1:2">
      <c r="A1628">
        <v>4432</v>
      </c>
      <c r="B1628" t="s">
        <v>156</v>
      </c>
    </row>
    <row r="1629" spans="1:2">
      <c r="A1629">
        <v>4433</v>
      </c>
      <c r="B1629" t="s">
        <v>156</v>
      </c>
    </row>
    <row r="1630" spans="1:2">
      <c r="A1630">
        <v>4434</v>
      </c>
      <c r="B1630" t="s">
        <v>156</v>
      </c>
    </row>
    <row r="1631" spans="1:2">
      <c r="A1631">
        <v>4435</v>
      </c>
      <c r="B1631" t="s">
        <v>156</v>
      </c>
    </row>
    <row r="1632" spans="1:2">
      <c r="A1632">
        <v>4436</v>
      </c>
      <c r="B1632" t="s">
        <v>156</v>
      </c>
    </row>
    <row r="1633" spans="1:2">
      <c r="A1633">
        <v>4437</v>
      </c>
      <c r="B1633" t="s">
        <v>156</v>
      </c>
    </row>
    <row r="1634" spans="1:2">
      <c r="A1634">
        <v>4438</v>
      </c>
      <c r="B1634" t="s">
        <v>156</v>
      </c>
    </row>
    <row r="1635" spans="1:2">
      <c r="A1635">
        <v>4439</v>
      </c>
      <c r="B1635" t="s">
        <v>156</v>
      </c>
    </row>
    <row r="1636" spans="1:2">
      <c r="A1636">
        <v>4440</v>
      </c>
      <c r="B1636" t="s">
        <v>156</v>
      </c>
    </row>
    <row r="1637" spans="1:2">
      <c r="A1637">
        <v>4441</v>
      </c>
      <c r="B1637" t="s">
        <v>156</v>
      </c>
    </row>
    <row r="1638" spans="1:2">
      <c r="A1638">
        <v>4442</v>
      </c>
      <c r="B1638" t="s">
        <v>156</v>
      </c>
    </row>
    <row r="1639" spans="1:2">
      <c r="A1639">
        <v>4443</v>
      </c>
      <c r="B1639" t="s">
        <v>156</v>
      </c>
    </row>
    <row r="1640" spans="1:2">
      <c r="A1640">
        <v>4444</v>
      </c>
      <c r="B1640" t="s">
        <v>156</v>
      </c>
    </row>
    <row r="1641" spans="1:2">
      <c r="A1641">
        <v>4445</v>
      </c>
      <c r="B1641" t="s">
        <v>156</v>
      </c>
    </row>
    <row r="1642" spans="1:2">
      <c r="A1642">
        <v>4446</v>
      </c>
      <c r="B1642" t="s">
        <v>156</v>
      </c>
    </row>
    <row r="1643" spans="1:2">
      <c r="A1643">
        <v>4447</v>
      </c>
      <c r="B1643" t="s">
        <v>156</v>
      </c>
    </row>
    <row r="1644" spans="1:2">
      <c r="A1644">
        <v>4448</v>
      </c>
      <c r="B1644" t="s">
        <v>156</v>
      </c>
    </row>
    <row r="1645" spans="1:2">
      <c r="A1645">
        <v>4449</v>
      </c>
      <c r="B1645" t="s">
        <v>156</v>
      </c>
    </row>
    <row r="1646" spans="1:2">
      <c r="A1646">
        <v>4450</v>
      </c>
      <c r="B1646" t="s">
        <v>156</v>
      </c>
    </row>
    <row r="1647" spans="1:2">
      <c r="A1647">
        <v>4451</v>
      </c>
      <c r="B1647" t="s">
        <v>156</v>
      </c>
    </row>
    <row r="1648" spans="1:2">
      <c r="A1648">
        <v>4452</v>
      </c>
      <c r="B1648" t="s">
        <v>156</v>
      </c>
    </row>
    <row r="1649" spans="1:2">
      <c r="A1649">
        <v>4453</v>
      </c>
      <c r="B1649" t="s">
        <v>156</v>
      </c>
    </row>
    <row r="1650" spans="1:2">
      <c r="A1650">
        <v>4454</v>
      </c>
      <c r="B1650" t="s">
        <v>156</v>
      </c>
    </row>
    <row r="1651" spans="1:2">
      <c r="A1651">
        <v>4455</v>
      </c>
      <c r="B1651" t="s">
        <v>156</v>
      </c>
    </row>
    <row r="1652" spans="1:2">
      <c r="A1652">
        <v>4456</v>
      </c>
      <c r="B1652" t="s">
        <v>156</v>
      </c>
    </row>
    <row r="1653" spans="1:2">
      <c r="A1653">
        <v>4457</v>
      </c>
      <c r="B1653" t="s">
        <v>156</v>
      </c>
    </row>
    <row r="1654" spans="1:2">
      <c r="A1654">
        <v>4458</v>
      </c>
      <c r="B1654" t="s">
        <v>156</v>
      </c>
    </row>
    <row r="1655" spans="1:2">
      <c r="A1655">
        <v>4459</v>
      </c>
      <c r="B1655" t="s">
        <v>156</v>
      </c>
    </row>
    <row r="1656" spans="1:2">
      <c r="A1656">
        <v>4460</v>
      </c>
      <c r="B1656" t="s">
        <v>156</v>
      </c>
    </row>
    <row r="1657" spans="1:2">
      <c r="A1657">
        <v>4461</v>
      </c>
      <c r="B1657" t="s">
        <v>156</v>
      </c>
    </row>
    <row r="1658" spans="1:2">
      <c r="A1658">
        <v>4462</v>
      </c>
      <c r="B1658" t="s">
        <v>156</v>
      </c>
    </row>
    <row r="1659" spans="1:2">
      <c r="A1659">
        <v>4463</v>
      </c>
      <c r="B1659" t="s">
        <v>156</v>
      </c>
    </row>
    <row r="1660" spans="1:2">
      <c r="A1660">
        <v>4464</v>
      </c>
      <c r="B1660" t="s">
        <v>156</v>
      </c>
    </row>
    <row r="1661" spans="1:2">
      <c r="A1661">
        <v>4465</v>
      </c>
      <c r="B1661" t="s">
        <v>156</v>
      </c>
    </row>
    <row r="1662" spans="1:2">
      <c r="A1662">
        <v>4466</v>
      </c>
      <c r="B1662" t="s">
        <v>156</v>
      </c>
    </row>
    <row r="1663" spans="1:2">
      <c r="A1663">
        <v>4467</v>
      </c>
      <c r="B1663" t="s">
        <v>156</v>
      </c>
    </row>
    <row r="1664" spans="1:2">
      <c r="A1664">
        <v>4468</v>
      </c>
      <c r="B1664" t="s">
        <v>156</v>
      </c>
    </row>
    <row r="1665" spans="1:2">
      <c r="A1665">
        <v>4469</v>
      </c>
      <c r="B1665" t="s">
        <v>156</v>
      </c>
    </row>
    <row r="1666" spans="1:2">
      <c r="A1666">
        <v>4470</v>
      </c>
      <c r="B1666" t="s">
        <v>156</v>
      </c>
    </row>
    <row r="1667" spans="1:2">
      <c r="A1667">
        <v>4471</v>
      </c>
      <c r="B1667" t="s">
        <v>156</v>
      </c>
    </row>
    <row r="1668" spans="1:2">
      <c r="A1668">
        <v>4472</v>
      </c>
      <c r="B1668" t="s">
        <v>156</v>
      </c>
    </row>
    <row r="1669" spans="1:2">
      <c r="A1669">
        <v>4473</v>
      </c>
      <c r="B1669" t="s">
        <v>156</v>
      </c>
    </row>
    <row r="1670" spans="1:2">
      <c r="A1670">
        <v>4474</v>
      </c>
      <c r="B1670" t="s">
        <v>156</v>
      </c>
    </row>
    <row r="1671" spans="1:2">
      <c r="A1671">
        <v>4475</v>
      </c>
      <c r="B1671" t="s">
        <v>156</v>
      </c>
    </row>
    <row r="1672" spans="1:2">
      <c r="A1672">
        <v>4476</v>
      </c>
      <c r="B1672" t="s">
        <v>156</v>
      </c>
    </row>
    <row r="1673" spans="1:2">
      <c r="A1673">
        <v>4477</v>
      </c>
      <c r="B1673" t="s">
        <v>156</v>
      </c>
    </row>
    <row r="1674" spans="1:2">
      <c r="A1674">
        <v>4478</v>
      </c>
      <c r="B1674" t="s">
        <v>156</v>
      </c>
    </row>
    <row r="1675" spans="1:2">
      <c r="A1675">
        <v>4479</v>
      </c>
      <c r="B1675" t="s">
        <v>156</v>
      </c>
    </row>
    <row r="1676" spans="1:2">
      <c r="A1676">
        <v>4480</v>
      </c>
      <c r="B1676" t="s">
        <v>156</v>
      </c>
    </row>
    <row r="1677" spans="1:2">
      <c r="A1677">
        <v>4481</v>
      </c>
      <c r="B1677" t="s">
        <v>156</v>
      </c>
    </row>
    <row r="1678" spans="1:2">
      <c r="A1678">
        <v>4482</v>
      </c>
      <c r="B1678" t="s">
        <v>156</v>
      </c>
    </row>
    <row r="1679" spans="1:2">
      <c r="A1679">
        <v>4483</v>
      </c>
      <c r="B1679" t="s">
        <v>156</v>
      </c>
    </row>
    <row r="1680" spans="1:2">
      <c r="A1680">
        <v>4484</v>
      </c>
      <c r="B1680" t="s">
        <v>156</v>
      </c>
    </row>
    <row r="1681" spans="1:2">
      <c r="A1681">
        <v>4485</v>
      </c>
      <c r="B1681" t="s">
        <v>156</v>
      </c>
    </row>
    <row r="1682" spans="1:2">
      <c r="A1682">
        <v>4486</v>
      </c>
      <c r="B1682" t="s">
        <v>156</v>
      </c>
    </row>
    <row r="1683" spans="1:2">
      <c r="A1683">
        <v>4487</v>
      </c>
      <c r="B1683" t="s">
        <v>156</v>
      </c>
    </row>
    <row r="1684" spans="1:2">
      <c r="A1684">
        <v>4488</v>
      </c>
      <c r="B1684" t="s">
        <v>156</v>
      </c>
    </row>
    <row r="1685" spans="1:2">
      <c r="A1685">
        <v>4489</v>
      </c>
      <c r="B1685" t="s">
        <v>156</v>
      </c>
    </row>
    <row r="1686" spans="1:2">
      <c r="A1686">
        <v>4490</v>
      </c>
      <c r="B1686" t="s">
        <v>156</v>
      </c>
    </row>
    <row r="1687" spans="1:2">
      <c r="A1687">
        <v>4491</v>
      </c>
      <c r="B1687" t="s">
        <v>156</v>
      </c>
    </row>
    <row r="1688" spans="1:2">
      <c r="A1688">
        <v>4492</v>
      </c>
      <c r="B1688" t="s">
        <v>156</v>
      </c>
    </row>
    <row r="1689" spans="1:2">
      <c r="A1689">
        <v>4493</v>
      </c>
      <c r="B1689" t="s">
        <v>156</v>
      </c>
    </row>
    <row r="1690" spans="1:2">
      <c r="A1690">
        <v>4494</v>
      </c>
      <c r="B1690" t="s">
        <v>156</v>
      </c>
    </row>
    <row r="1691" spans="1:2">
      <c r="A1691">
        <v>4495</v>
      </c>
      <c r="B1691" t="s">
        <v>156</v>
      </c>
    </row>
    <row r="1692" spans="1:2">
      <c r="A1692">
        <v>4496</v>
      </c>
      <c r="B1692" t="s">
        <v>156</v>
      </c>
    </row>
    <row r="1693" spans="1:2">
      <c r="A1693">
        <v>4497</v>
      </c>
      <c r="B1693" t="s">
        <v>156</v>
      </c>
    </row>
    <row r="1694" spans="1:2">
      <c r="A1694">
        <v>4498</v>
      </c>
      <c r="B1694" t="s">
        <v>156</v>
      </c>
    </row>
    <row r="1695" spans="1:2">
      <c r="A1695">
        <v>4499</v>
      </c>
      <c r="B1695" t="s">
        <v>156</v>
      </c>
    </row>
    <row r="1696" spans="1:2">
      <c r="A1696">
        <v>4939</v>
      </c>
      <c r="B1696" t="s">
        <v>156</v>
      </c>
    </row>
    <row r="1697" spans="1:2">
      <c r="A1697">
        <v>8611</v>
      </c>
      <c r="B1697" t="s">
        <v>156</v>
      </c>
    </row>
    <row r="1698" spans="1:2">
      <c r="A1698">
        <v>8612</v>
      </c>
      <c r="B1698" t="s">
        <v>156</v>
      </c>
    </row>
    <row r="1699" spans="1:2">
      <c r="A1699">
        <v>8613</v>
      </c>
      <c r="B1699" t="s">
        <v>156</v>
      </c>
    </row>
    <row r="1700" spans="1:2">
      <c r="A1700">
        <v>8614</v>
      </c>
      <c r="B1700" t="s">
        <v>156</v>
      </c>
    </row>
    <row r="1701" spans="1:2">
      <c r="A1701">
        <v>8615</v>
      </c>
      <c r="B1701" t="s">
        <v>156</v>
      </c>
    </row>
    <row r="1702" spans="1:2">
      <c r="A1702">
        <v>8616</v>
      </c>
      <c r="B1702" t="s">
        <v>156</v>
      </c>
    </row>
    <row r="1703" spans="1:2">
      <c r="A1703">
        <v>8617</v>
      </c>
      <c r="B1703" t="s">
        <v>156</v>
      </c>
    </row>
    <row r="1704" spans="1:2">
      <c r="A1704">
        <v>8618</v>
      </c>
      <c r="B1704" t="s">
        <v>156</v>
      </c>
    </row>
    <row r="1705" spans="1:2">
      <c r="A1705">
        <v>8619</v>
      </c>
      <c r="B1705" t="s">
        <v>156</v>
      </c>
    </row>
    <row r="1706" spans="1:2">
      <c r="A1706">
        <v>8620</v>
      </c>
      <c r="B1706" t="s">
        <v>156</v>
      </c>
    </row>
    <row r="1707" spans="1:2">
      <c r="A1707">
        <v>8621</v>
      </c>
      <c r="B1707" t="s">
        <v>156</v>
      </c>
    </row>
    <row r="1708" spans="1:2">
      <c r="A1708">
        <v>8622</v>
      </c>
      <c r="B1708" t="s">
        <v>156</v>
      </c>
    </row>
    <row r="1709" spans="1:2">
      <c r="A1709">
        <v>8623</v>
      </c>
      <c r="B1709" t="s">
        <v>156</v>
      </c>
    </row>
    <row r="1710" spans="1:2">
      <c r="A1710">
        <v>8624</v>
      </c>
      <c r="B1710" t="s">
        <v>156</v>
      </c>
    </row>
    <row r="1711" spans="1:2">
      <c r="A1711">
        <v>8625</v>
      </c>
      <c r="B1711" t="s">
        <v>156</v>
      </c>
    </row>
    <row r="1712" spans="1:2">
      <c r="A1712">
        <v>8626</v>
      </c>
      <c r="B1712" t="s">
        <v>156</v>
      </c>
    </row>
    <row r="1713" spans="1:2">
      <c r="A1713">
        <v>8627</v>
      </c>
      <c r="B1713" t="s">
        <v>156</v>
      </c>
    </row>
    <row r="1714" spans="1:2">
      <c r="A1714">
        <v>8628</v>
      </c>
      <c r="B1714" t="s">
        <v>156</v>
      </c>
    </row>
    <row r="1715" spans="1:2">
      <c r="A1715">
        <v>8629</v>
      </c>
      <c r="B1715" t="s">
        <v>156</v>
      </c>
    </row>
    <row r="1716" spans="1:2">
      <c r="A1716">
        <v>8630</v>
      </c>
      <c r="B1716" t="s">
        <v>156</v>
      </c>
    </row>
    <row r="1717" spans="1:2">
      <c r="A1717">
        <v>8631</v>
      </c>
      <c r="B1717" t="s">
        <v>156</v>
      </c>
    </row>
    <row r="1718" spans="1:2">
      <c r="A1718">
        <v>8632</v>
      </c>
      <c r="B1718" t="s">
        <v>156</v>
      </c>
    </row>
    <row r="1719" spans="1:2">
      <c r="A1719">
        <v>8633</v>
      </c>
      <c r="B1719" t="s">
        <v>156</v>
      </c>
    </row>
    <row r="1720" spans="1:2">
      <c r="A1720">
        <v>8634</v>
      </c>
      <c r="B1720" t="s">
        <v>156</v>
      </c>
    </row>
    <row r="1721" spans="1:2">
      <c r="A1721">
        <v>8635</v>
      </c>
      <c r="B1721" t="s">
        <v>156</v>
      </c>
    </row>
    <row r="1722" spans="1:2">
      <c r="A1722">
        <v>8636</v>
      </c>
      <c r="B1722" t="s">
        <v>156</v>
      </c>
    </row>
    <row r="1723" spans="1:2">
      <c r="A1723">
        <v>8637</v>
      </c>
      <c r="B1723" t="s">
        <v>156</v>
      </c>
    </row>
    <row r="1724" spans="1:2">
      <c r="A1724">
        <v>8638</v>
      </c>
      <c r="B1724" t="s">
        <v>156</v>
      </c>
    </row>
    <row r="1725" spans="1:2">
      <c r="A1725">
        <v>8639</v>
      </c>
      <c r="B1725" t="s">
        <v>156</v>
      </c>
    </row>
    <row r="1726" spans="1:2">
      <c r="A1726">
        <v>8640</v>
      </c>
      <c r="B1726" t="s">
        <v>156</v>
      </c>
    </row>
    <row r="1727" spans="1:2">
      <c r="A1727">
        <v>8641</v>
      </c>
      <c r="B1727" t="s">
        <v>156</v>
      </c>
    </row>
    <row r="1728" spans="1:2">
      <c r="A1728">
        <v>8642</v>
      </c>
      <c r="B1728" t="s">
        <v>156</v>
      </c>
    </row>
    <row r="1729" spans="1:2">
      <c r="A1729">
        <v>8643</v>
      </c>
      <c r="B1729" t="s">
        <v>156</v>
      </c>
    </row>
    <row r="1730" spans="1:2">
      <c r="A1730">
        <v>8644</v>
      </c>
      <c r="B1730" t="s">
        <v>156</v>
      </c>
    </row>
    <row r="1731" spans="1:2">
      <c r="A1731">
        <v>8645</v>
      </c>
      <c r="B1731" t="s">
        <v>156</v>
      </c>
    </row>
    <row r="1732" spans="1:2">
      <c r="A1732">
        <v>8646</v>
      </c>
      <c r="B1732" t="s">
        <v>156</v>
      </c>
    </row>
    <row r="1733" spans="1:2">
      <c r="A1733">
        <v>8647</v>
      </c>
      <c r="B1733" t="s">
        <v>156</v>
      </c>
    </row>
    <row r="1734" spans="1:2">
      <c r="A1734">
        <v>8648</v>
      </c>
      <c r="B1734" t="s">
        <v>156</v>
      </c>
    </row>
    <row r="1735" spans="1:2">
      <c r="A1735">
        <v>8649</v>
      </c>
      <c r="B1735" t="s">
        <v>156</v>
      </c>
    </row>
    <row r="1736" spans="1:2">
      <c r="A1736">
        <v>8650</v>
      </c>
      <c r="B1736" t="s">
        <v>156</v>
      </c>
    </row>
    <row r="1737" spans="1:2">
      <c r="A1737">
        <v>8651</v>
      </c>
      <c r="B1737" t="s">
        <v>156</v>
      </c>
    </row>
    <row r="1738" spans="1:2">
      <c r="A1738">
        <v>8652</v>
      </c>
      <c r="B1738" t="s">
        <v>156</v>
      </c>
    </row>
    <row r="1739" spans="1:2">
      <c r="A1739">
        <v>8653</v>
      </c>
      <c r="B1739" t="s">
        <v>156</v>
      </c>
    </row>
    <row r="1740" spans="1:2">
      <c r="A1740">
        <v>8654</v>
      </c>
      <c r="B1740" t="s">
        <v>156</v>
      </c>
    </row>
    <row r="1741" spans="1:2">
      <c r="A1741">
        <v>8655</v>
      </c>
      <c r="B1741" t="s">
        <v>156</v>
      </c>
    </row>
    <row r="1742" spans="1:2">
      <c r="A1742">
        <v>8656</v>
      </c>
      <c r="B1742" t="s">
        <v>156</v>
      </c>
    </row>
    <row r="1743" spans="1:2">
      <c r="A1743">
        <v>8657</v>
      </c>
      <c r="B1743" t="s">
        <v>156</v>
      </c>
    </row>
    <row r="1744" spans="1:2">
      <c r="A1744">
        <v>8658</v>
      </c>
      <c r="B1744" t="s">
        <v>156</v>
      </c>
    </row>
    <row r="1745" spans="1:2">
      <c r="A1745">
        <v>8659</v>
      </c>
      <c r="B1745" t="s">
        <v>156</v>
      </c>
    </row>
    <row r="1746" spans="1:2">
      <c r="A1746">
        <v>8660</v>
      </c>
      <c r="B1746" t="s">
        <v>156</v>
      </c>
    </row>
    <row r="1747" spans="1:2">
      <c r="A1747">
        <v>8661</v>
      </c>
      <c r="B1747" t="s">
        <v>156</v>
      </c>
    </row>
    <row r="1748" spans="1:2">
      <c r="A1748">
        <v>8662</v>
      </c>
      <c r="B1748" t="s">
        <v>156</v>
      </c>
    </row>
    <row r="1749" spans="1:2">
      <c r="A1749">
        <v>8663</v>
      </c>
      <c r="B1749" t="s">
        <v>156</v>
      </c>
    </row>
    <row r="1750" spans="1:2">
      <c r="A1750">
        <v>8664</v>
      </c>
      <c r="B1750" t="s">
        <v>156</v>
      </c>
    </row>
    <row r="1751" spans="1:2">
      <c r="A1751">
        <v>8665</v>
      </c>
      <c r="B1751" t="s">
        <v>156</v>
      </c>
    </row>
    <row r="1752" spans="1:2">
      <c r="A1752">
        <v>8666</v>
      </c>
      <c r="B1752" t="s">
        <v>156</v>
      </c>
    </row>
    <row r="1753" spans="1:2">
      <c r="A1753">
        <v>8667</v>
      </c>
      <c r="B1753" t="s">
        <v>156</v>
      </c>
    </row>
    <row r="1754" spans="1:2">
      <c r="A1754">
        <v>8668</v>
      </c>
      <c r="B1754" t="s">
        <v>156</v>
      </c>
    </row>
    <row r="1755" spans="1:2">
      <c r="A1755">
        <v>8669</v>
      </c>
      <c r="B1755" t="s">
        <v>156</v>
      </c>
    </row>
    <row r="1756" spans="1:2">
      <c r="A1756">
        <v>8670</v>
      </c>
      <c r="B1756" t="s">
        <v>156</v>
      </c>
    </row>
    <row r="1757" spans="1:2">
      <c r="A1757">
        <v>8671</v>
      </c>
      <c r="B1757" t="s">
        <v>156</v>
      </c>
    </row>
    <row r="1758" spans="1:2">
      <c r="A1758">
        <v>8672</v>
      </c>
      <c r="B1758" t="s">
        <v>156</v>
      </c>
    </row>
    <row r="1759" spans="1:2">
      <c r="A1759">
        <v>8673</v>
      </c>
      <c r="B1759" t="s">
        <v>156</v>
      </c>
    </row>
    <row r="1760" spans="1:2">
      <c r="A1760">
        <v>8674</v>
      </c>
      <c r="B1760" t="s">
        <v>156</v>
      </c>
    </row>
    <row r="1761" spans="1:2">
      <c r="A1761">
        <v>8675</v>
      </c>
      <c r="B1761" t="s">
        <v>156</v>
      </c>
    </row>
    <row r="1762" spans="1:2">
      <c r="A1762">
        <v>8676</v>
      </c>
      <c r="B1762" t="s">
        <v>156</v>
      </c>
    </row>
    <row r="1763" spans="1:2">
      <c r="A1763">
        <v>8677</v>
      </c>
      <c r="B1763" t="s">
        <v>156</v>
      </c>
    </row>
    <row r="1764" spans="1:2">
      <c r="A1764">
        <v>8678</v>
      </c>
      <c r="B1764" t="s">
        <v>156</v>
      </c>
    </row>
    <row r="1765" spans="1:2">
      <c r="A1765">
        <v>8679</v>
      </c>
      <c r="B1765" t="s">
        <v>156</v>
      </c>
    </row>
    <row r="1766" spans="1:2">
      <c r="A1766">
        <v>8680</v>
      </c>
      <c r="B1766" t="s">
        <v>156</v>
      </c>
    </row>
    <row r="1767" spans="1:2">
      <c r="A1767">
        <v>8681</v>
      </c>
      <c r="B1767" t="s">
        <v>156</v>
      </c>
    </row>
    <row r="1768" spans="1:2">
      <c r="A1768">
        <v>8682</v>
      </c>
      <c r="B1768" t="s">
        <v>156</v>
      </c>
    </row>
    <row r="1769" spans="1:2">
      <c r="A1769">
        <v>8683</v>
      </c>
      <c r="B1769" t="s">
        <v>156</v>
      </c>
    </row>
    <row r="1770" spans="1:2">
      <c r="A1770">
        <v>8684</v>
      </c>
      <c r="B1770" t="s">
        <v>156</v>
      </c>
    </row>
    <row r="1771" spans="1:2">
      <c r="A1771">
        <v>8685</v>
      </c>
      <c r="B1771" t="s">
        <v>156</v>
      </c>
    </row>
    <row r="1772" spans="1:2">
      <c r="A1772">
        <v>8686</v>
      </c>
      <c r="B1772" t="s">
        <v>156</v>
      </c>
    </row>
    <row r="1773" spans="1:2">
      <c r="A1773">
        <v>8687</v>
      </c>
      <c r="B1773" t="s">
        <v>156</v>
      </c>
    </row>
    <row r="1774" spans="1:2">
      <c r="A1774">
        <v>8688</v>
      </c>
      <c r="B1774" t="s">
        <v>156</v>
      </c>
    </row>
    <row r="1775" spans="1:2">
      <c r="A1775">
        <v>8689</v>
      </c>
      <c r="B1775" t="s">
        <v>156</v>
      </c>
    </row>
    <row r="1776" spans="1:2">
      <c r="A1776">
        <v>8690</v>
      </c>
      <c r="B1776" t="s">
        <v>156</v>
      </c>
    </row>
    <row r="1777" spans="1:2">
      <c r="A1777">
        <v>8691</v>
      </c>
      <c r="B1777" t="s">
        <v>156</v>
      </c>
    </row>
    <row r="1778" spans="1:2">
      <c r="A1778">
        <v>8692</v>
      </c>
      <c r="B1778" t="s">
        <v>156</v>
      </c>
    </row>
    <row r="1779" spans="1:2">
      <c r="A1779">
        <v>8693</v>
      </c>
      <c r="B1779" t="s">
        <v>156</v>
      </c>
    </row>
    <row r="1780" spans="1:2">
      <c r="A1780">
        <v>8694</v>
      </c>
      <c r="B1780" t="s">
        <v>156</v>
      </c>
    </row>
    <row r="1781" spans="1:2">
      <c r="A1781">
        <v>8695</v>
      </c>
      <c r="B1781" t="s">
        <v>156</v>
      </c>
    </row>
    <row r="1782" spans="1:2">
      <c r="A1782">
        <v>8696</v>
      </c>
      <c r="B1782" t="s">
        <v>156</v>
      </c>
    </row>
    <row r="1783" spans="1:2">
      <c r="A1783">
        <v>8697</v>
      </c>
      <c r="B1783" t="s">
        <v>156</v>
      </c>
    </row>
    <row r="1784" spans="1:2">
      <c r="A1784">
        <v>8698</v>
      </c>
      <c r="B1784" t="s">
        <v>156</v>
      </c>
    </row>
    <row r="1785" spans="1:2">
      <c r="A1785">
        <v>8699</v>
      </c>
      <c r="B1785" t="s">
        <v>156</v>
      </c>
    </row>
    <row r="1786" spans="1:2">
      <c r="A1786">
        <v>9221</v>
      </c>
      <c r="B1786" t="s">
        <v>156</v>
      </c>
    </row>
    <row r="1787" spans="1:2">
      <c r="A1787">
        <v>9222</v>
      </c>
      <c r="B1787" t="s">
        <v>156</v>
      </c>
    </row>
    <row r="1788" spans="1:2">
      <c r="A1788">
        <v>9223</v>
      </c>
      <c r="B1788" t="s">
        <v>156</v>
      </c>
    </row>
    <row r="1789" spans="1:2">
      <c r="A1789">
        <v>9224</v>
      </c>
      <c r="B1789" t="s">
        <v>156</v>
      </c>
    </row>
    <row r="1790" spans="1:2">
      <c r="A1790">
        <v>9225</v>
      </c>
      <c r="B1790" t="s">
        <v>156</v>
      </c>
    </row>
    <row r="1791" spans="1:2">
      <c r="A1791">
        <v>9226</v>
      </c>
      <c r="B1791" t="s">
        <v>156</v>
      </c>
    </row>
    <row r="1792" spans="1:2">
      <c r="A1792">
        <v>9227</v>
      </c>
      <c r="B1792" t="s">
        <v>156</v>
      </c>
    </row>
    <row r="1793" spans="1:2">
      <c r="A1793">
        <v>9228</v>
      </c>
      <c r="B1793" t="s">
        <v>156</v>
      </c>
    </row>
    <row r="1794" spans="1:2">
      <c r="A1794">
        <v>9229</v>
      </c>
      <c r="B1794" t="s">
        <v>156</v>
      </c>
    </row>
    <row r="1795" spans="1:2">
      <c r="A1795">
        <v>4412</v>
      </c>
      <c r="B1795" t="s">
        <v>154</v>
      </c>
    </row>
    <row r="1796" spans="1:2">
      <c r="A1796">
        <v>4413</v>
      </c>
      <c r="B1796" t="s">
        <v>154</v>
      </c>
    </row>
    <row r="1797" spans="1:2">
      <c r="A1797">
        <v>4414</v>
      </c>
      <c r="B1797" t="s">
        <v>154</v>
      </c>
    </row>
    <row r="1798" spans="1:2">
      <c r="A1798">
        <v>4415</v>
      </c>
      <c r="B1798" t="s">
        <v>154</v>
      </c>
    </row>
    <row r="1799" spans="1:2">
      <c r="A1799">
        <v>4416</v>
      </c>
      <c r="B1799" t="s">
        <v>154</v>
      </c>
    </row>
    <row r="1800" spans="1:2">
      <c r="A1800">
        <v>4417</v>
      </c>
      <c r="B1800" t="s">
        <v>154</v>
      </c>
    </row>
    <row r="1801" spans="1:2">
      <c r="A1801">
        <v>4418</v>
      </c>
      <c r="B1801" t="s">
        <v>154</v>
      </c>
    </row>
    <row r="1802" spans="1:2">
      <c r="A1802">
        <v>4419</v>
      </c>
      <c r="B1802" t="s">
        <v>154</v>
      </c>
    </row>
    <row r="1803" spans="1:2">
      <c r="A1803">
        <v>4420</v>
      </c>
      <c r="B1803" t="s">
        <v>154</v>
      </c>
    </row>
    <row r="1804" spans="1:2">
      <c r="A1804">
        <v>4421</v>
      </c>
      <c r="B1804" t="s">
        <v>154</v>
      </c>
    </row>
    <row r="1805" spans="1:2">
      <c r="A1805">
        <v>4422</v>
      </c>
      <c r="B1805" t="s">
        <v>154</v>
      </c>
    </row>
    <row r="1806" spans="1:2">
      <c r="A1806">
        <v>4423</v>
      </c>
      <c r="B1806" t="s">
        <v>154</v>
      </c>
    </row>
    <row r="1807" spans="1:2">
      <c r="A1807">
        <v>4424</v>
      </c>
      <c r="B1807" t="s">
        <v>154</v>
      </c>
    </row>
    <row r="1808" spans="1:2">
      <c r="A1808">
        <v>4425</v>
      </c>
      <c r="B1808" t="s">
        <v>154</v>
      </c>
    </row>
    <row r="1809" spans="1:2">
      <c r="A1809">
        <v>4426</v>
      </c>
      <c r="B1809" t="s">
        <v>154</v>
      </c>
    </row>
    <row r="1810" spans="1:2">
      <c r="A1810">
        <v>4427</v>
      </c>
      <c r="B1810" t="s">
        <v>154</v>
      </c>
    </row>
    <row r="1811" spans="1:2">
      <c r="A1811">
        <v>4428</v>
      </c>
      <c r="B1811" t="s">
        <v>154</v>
      </c>
    </row>
    <row r="1812" spans="1:2">
      <c r="A1812">
        <v>4429</v>
      </c>
      <c r="B1812" t="s">
        <v>154</v>
      </c>
    </row>
    <row r="1813" spans="1:2">
      <c r="A1813">
        <v>4430</v>
      </c>
      <c r="B1813" t="s">
        <v>154</v>
      </c>
    </row>
    <row r="1814" spans="1:2">
      <c r="A1814">
        <v>4431</v>
      </c>
      <c r="B1814" t="s">
        <v>154</v>
      </c>
    </row>
    <row r="1815" spans="1:2">
      <c r="A1815">
        <v>4432</v>
      </c>
      <c r="B1815" t="s">
        <v>154</v>
      </c>
    </row>
    <row r="1816" spans="1:2">
      <c r="A1816">
        <v>4433</v>
      </c>
      <c r="B1816" t="s">
        <v>154</v>
      </c>
    </row>
    <row r="1817" spans="1:2">
      <c r="A1817">
        <v>4434</v>
      </c>
      <c r="B1817" t="s">
        <v>154</v>
      </c>
    </row>
    <row r="1818" spans="1:2">
      <c r="A1818">
        <v>4435</v>
      </c>
      <c r="B1818" t="s">
        <v>154</v>
      </c>
    </row>
    <row r="1819" spans="1:2">
      <c r="A1819">
        <v>4436</v>
      </c>
      <c r="B1819" t="s">
        <v>154</v>
      </c>
    </row>
    <row r="1820" spans="1:2">
      <c r="A1820">
        <v>4437</v>
      </c>
      <c r="B1820" t="s">
        <v>154</v>
      </c>
    </row>
    <row r="1821" spans="1:2">
      <c r="A1821">
        <v>4438</v>
      </c>
      <c r="B1821" t="s">
        <v>154</v>
      </c>
    </row>
    <row r="1822" spans="1:2">
      <c r="A1822">
        <v>4439</v>
      </c>
      <c r="B1822" t="s">
        <v>154</v>
      </c>
    </row>
    <row r="1823" spans="1:2">
      <c r="A1823">
        <v>4440</v>
      </c>
      <c r="B1823" t="s">
        <v>154</v>
      </c>
    </row>
    <row r="1824" spans="1:2">
      <c r="A1824">
        <v>4441</v>
      </c>
      <c r="B1824" t="s">
        <v>154</v>
      </c>
    </row>
    <row r="1825" spans="1:2">
      <c r="A1825">
        <v>4442</v>
      </c>
      <c r="B1825" t="s">
        <v>154</v>
      </c>
    </row>
    <row r="1826" spans="1:2">
      <c r="A1826">
        <v>4443</v>
      </c>
      <c r="B1826" t="s">
        <v>154</v>
      </c>
    </row>
    <row r="1827" spans="1:2">
      <c r="A1827">
        <v>4444</v>
      </c>
      <c r="B1827" t="s">
        <v>154</v>
      </c>
    </row>
    <row r="1828" spans="1:2">
      <c r="A1828">
        <v>4445</v>
      </c>
      <c r="B1828" t="s">
        <v>154</v>
      </c>
    </row>
    <row r="1829" spans="1:2">
      <c r="A1829">
        <v>4446</v>
      </c>
      <c r="B1829" t="s">
        <v>154</v>
      </c>
    </row>
    <row r="1830" spans="1:2">
      <c r="A1830">
        <v>4447</v>
      </c>
      <c r="B1830" t="s">
        <v>154</v>
      </c>
    </row>
    <row r="1831" spans="1:2">
      <c r="A1831">
        <v>4448</v>
      </c>
      <c r="B1831" t="s">
        <v>154</v>
      </c>
    </row>
    <row r="1832" spans="1:2">
      <c r="A1832">
        <v>4449</v>
      </c>
      <c r="B1832" t="s">
        <v>154</v>
      </c>
    </row>
    <row r="1833" spans="1:2">
      <c r="A1833">
        <v>4450</v>
      </c>
      <c r="B1833" t="s">
        <v>154</v>
      </c>
    </row>
    <row r="1834" spans="1:2">
      <c r="A1834">
        <v>4451</v>
      </c>
      <c r="B1834" t="s">
        <v>154</v>
      </c>
    </row>
    <row r="1835" spans="1:2">
      <c r="A1835">
        <v>4452</v>
      </c>
      <c r="B1835" t="s">
        <v>154</v>
      </c>
    </row>
    <row r="1836" spans="1:2">
      <c r="A1836">
        <v>4453</v>
      </c>
      <c r="B1836" t="s">
        <v>154</v>
      </c>
    </row>
    <row r="1837" spans="1:2">
      <c r="A1837">
        <v>4454</v>
      </c>
      <c r="B1837" t="s">
        <v>154</v>
      </c>
    </row>
    <row r="1838" spans="1:2">
      <c r="A1838">
        <v>4455</v>
      </c>
      <c r="B1838" t="s">
        <v>154</v>
      </c>
    </row>
    <row r="1839" spans="1:2">
      <c r="A1839">
        <v>4456</v>
      </c>
      <c r="B1839" t="s">
        <v>154</v>
      </c>
    </row>
    <row r="1840" spans="1:2">
      <c r="A1840">
        <v>4457</v>
      </c>
      <c r="B1840" t="s">
        <v>154</v>
      </c>
    </row>
    <row r="1841" spans="1:2">
      <c r="A1841">
        <v>4458</v>
      </c>
      <c r="B1841" t="s">
        <v>154</v>
      </c>
    </row>
    <row r="1842" spans="1:2">
      <c r="A1842">
        <v>4459</v>
      </c>
      <c r="B1842" t="s">
        <v>154</v>
      </c>
    </row>
    <row r="1843" spans="1:2">
      <c r="A1843">
        <v>4460</v>
      </c>
      <c r="B1843" t="s">
        <v>154</v>
      </c>
    </row>
    <row r="1844" spans="1:2">
      <c r="A1844">
        <v>4461</v>
      </c>
      <c r="B1844" t="s">
        <v>154</v>
      </c>
    </row>
    <row r="1845" spans="1:2">
      <c r="A1845">
        <v>4462</v>
      </c>
      <c r="B1845" t="s">
        <v>154</v>
      </c>
    </row>
    <row r="1846" spans="1:2">
      <c r="A1846">
        <v>4463</v>
      </c>
      <c r="B1846" t="s">
        <v>154</v>
      </c>
    </row>
    <row r="1847" spans="1:2">
      <c r="A1847">
        <v>4464</v>
      </c>
      <c r="B1847" t="s">
        <v>154</v>
      </c>
    </row>
    <row r="1848" spans="1:2">
      <c r="A1848">
        <v>4465</v>
      </c>
      <c r="B1848" t="s">
        <v>154</v>
      </c>
    </row>
    <row r="1849" spans="1:2">
      <c r="A1849">
        <v>4466</v>
      </c>
      <c r="B1849" t="s">
        <v>154</v>
      </c>
    </row>
    <row r="1850" spans="1:2">
      <c r="A1850">
        <v>4467</v>
      </c>
      <c r="B1850" t="s">
        <v>154</v>
      </c>
    </row>
    <row r="1851" spans="1:2">
      <c r="A1851">
        <v>4468</v>
      </c>
      <c r="B1851" t="s">
        <v>154</v>
      </c>
    </row>
    <row r="1852" spans="1:2">
      <c r="A1852">
        <v>4469</v>
      </c>
      <c r="B1852" t="s">
        <v>154</v>
      </c>
    </row>
    <row r="1853" spans="1:2">
      <c r="A1853">
        <v>4470</v>
      </c>
      <c r="B1853" t="s">
        <v>154</v>
      </c>
    </row>
    <row r="1854" spans="1:2">
      <c r="A1854">
        <v>4471</v>
      </c>
      <c r="B1854" t="s">
        <v>154</v>
      </c>
    </row>
    <row r="1855" spans="1:2">
      <c r="A1855">
        <v>4472</v>
      </c>
      <c r="B1855" t="s">
        <v>154</v>
      </c>
    </row>
    <row r="1856" spans="1:2">
      <c r="A1856">
        <v>4473</v>
      </c>
      <c r="B1856" t="s">
        <v>154</v>
      </c>
    </row>
    <row r="1857" spans="1:2">
      <c r="A1857">
        <v>4474</v>
      </c>
      <c r="B1857" t="s">
        <v>154</v>
      </c>
    </row>
    <row r="1858" spans="1:2">
      <c r="A1858">
        <v>4475</v>
      </c>
      <c r="B1858" t="s">
        <v>154</v>
      </c>
    </row>
    <row r="1859" spans="1:2">
      <c r="A1859">
        <v>4476</v>
      </c>
      <c r="B1859" t="s">
        <v>154</v>
      </c>
    </row>
    <row r="1860" spans="1:2">
      <c r="A1860">
        <v>4477</v>
      </c>
      <c r="B1860" t="s">
        <v>154</v>
      </c>
    </row>
    <row r="1861" spans="1:2">
      <c r="A1861">
        <v>4478</v>
      </c>
      <c r="B1861" t="s">
        <v>154</v>
      </c>
    </row>
    <row r="1862" spans="1:2">
      <c r="A1862">
        <v>4479</v>
      </c>
      <c r="B1862" t="s">
        <v>154</v>
      </c>
    </row>
    <row r="1863" spans="1:2">
      <c r="A1863">
        <v>4480</v>
      </c>
      <c r="B1863" t="s">
        <v>154</v>
      </c>
    </row>
    <row r="1864" spans="1:2">
      <c r="A1864">
        <v>4481</v>
      </c>
      <c r="B1864" t="s">
        <v>154</v>
      </c>
    </row>
    <row r="1865" spans="1:2">
      <c r="A1865">
        <v>4482</v>
      </c>
      <c r="B1865" t="s">
        <v>154</v>
      </c>
    </row>
    <row r="1866" spans="1:2">
      <c r="A1866">
        <v>4483</v>
      </c>
      <c r="B1866" t="s">
        <v>154</v>
      </c>
    </row>
    <row r="1867" spans="1:2">
      <c r="A1867">
        <v>4484</v>
      </c>
      <c r="B1867" t="s">
        <v>154</v>
      </c>
    </row>
    <row r="1868" spans="1:2">
      <c r="A1868">
        <v>4485</v>
      </c>
      <c r="B1868" t="s">
        <v>154</v>
      </c>
    </row>
    <row r="1869" spans="1:2">
      <c r="A1869">
        <v>4486</v>
      </c>
      <c r="B1869" t="s">
        <v>154</v>
      </c>
    </row>
    <row r="1870" spans="1:2">
      <c r="A1870">
        <v>4487</v>
      </c>
      <c r="B1870" t="s">
        <v>154</v>
      </c>
    </row>
    <row r="1871" spans="1:2">
      <c r="A1871">
        <v>4488</v>
      </c>
      <c r="B1871" t="s">
        <v>154</v>
      </c>
    </row>
    <row r="1872" spans="1:2">
      <c r="A1872">
        <v>4489</v>
      </c>
      <c r="B1872" t="s">
        <v>154</v>
      </c>
    </row>
    <row r="1873" spans="1:2">
      <c r="A1873">
        <v>4490</v>
      </c>
      <c r="B1873" t="s">
        <v>154</v>
      </c>
    </row>
    <row r="1874" spans="1:2">
      <c r="A1874">
        <v>4491</v>
      </c>
      <c r="B1874" t="s">
        <v>154</v>
      </c>
    </row>
    <row r="1875" spans="1:2">
      <c r="A1875">
        <v>4492</v>
      </c>
      <c r="B1875" t="s">
        <v>154</v>
      </c>
    </row>
    <row r="1876" spans="1:2">
      <c r="A1876">
        <v>4493</v>
      </c>
      <c r="B1876" t="s">
        <v>154</v>
      </c>
    </row>
    <row r="1877" spans="1:2">
      <c r="A1877">
        <v>4494</v>
      </c>
      <c r="B1877" t="s">
        <v>154</v>
      </c>
    </row>
    <row r="1878" spans="1:2">
      <c r="A1878">
        <v>4495</v>
      </c>
      <c r="B1878" t="s">
        <v>154</v>
      </c>
    </row>
    <row r="1879" spans="1:2">
      <c r="A1879">
        <v>4496</v>
      </c>
      <c r="B1879" t="s">
        <v>154</v>
      </c>
    </row>
    <row r="1880" spans="1:2">
      <c r="A1880">
        <v>4497</v>
      </c>
      <c r="B1880" t="s">
        <v>154</v>
      </c>
    </row>
    <row r="1881" spans="1:2">
      <c r="A1881">
        <v>4498</v>
      </c>
      <c r="B1881" t="s">
        <v>154</v>
      </c>
    </row>
    <row r="1882" spans="1:2">
      <c r="A1882">
        <v>4499</v>
      </c>
      <c r="B1882" t="s">
        <v>154</v>
      </c>
    </row>
    <row r="1883" spans="1:2">
      <c r="A1883">
        <v>4939</v>
      </c>
      <c r="B1883" t="s">
        <v>154</v>
      </c>
    </row>
    <row r="1884" spans="1:2">
      <c r="A1884">
        <v>8611</v>
      </c>
      <c r="B1884" t="s">
        <v>154</v>
      </c>
    </row>
    <row r="1885" spans="1:2">
      <c r="A1885">
        <v>8612</v>
      </c>
      <c r="B1885" t="s">
        <v>154</v>
      </c>
    </row>
    <row r="1886" spans="1:2">
      <c r="A1886">
        <v>8613</v>
      </c>
      <c r="B1886" t="s">
        <v>154</v>
      </c>
    </row>
    <row r="1887" spans="1:2">
      <c r="A1887">
        <v>8614</v>
      </c>
      <c r="B1887" t="s">
        <v>154</v>
      </c>
    </row>
    <row r="1888" spans="1:2">
      <c r="A1888">
        <v>8615</v>
      </c>
      <c r="B1888" t="s">
        <v>154</v>
      </c>
    </row>
    <row r="1889" spans="1:2">
      <c r="A1889">
        <v>8616</v>
      </c>
      <c r="B1889" t="s">
        <v>154</v>
      </c>
    </row>
    <row r="1890" spans="1:2">
      <c r="A1890">
        <v>8617</v>
      </c>
      <c r="B1890" t="s">
        <v>154</v>
      </c>
    </row>
    <row r="1891" spans="1:2">
      <c r="A1891">
        <v>8618</v>
      </c>
      <c r="B1891" t="s">
        <v>154</v>
      </c>
    </row>
    <row r="1892" spans="1:2">
      <c r="A1892">
        <v>8619</v>
      </c>
      <c r="B1892" t="s">
        <v>154</v>
      </c>
    </row>
    <row r="1893" spans="1:2">
      <c r="A1893">
        <v>8620</v>
      </c>
      <c r="B1893" t="s">
        <v>154</v>
      </c>
    </row>
    <row r="1894" spans="1:2">
      <c r="A1894">
        <v>8621</v>
      </c>
      <c r="B1894" t="s">
        <v>154</v>
      </c>
    </row>
    <row r="1895" spans="1:2">
      <c r="A1895">
        <v>8622</v>
      </c>
      <c r="B1895" t="s">
        <v>154</v>
      </c>
    </row>
    <row r="1896" spans="1:2">
      <c r="A1896">
        <v>8623</v>
      </c>
      <c r="B1896" t="s">
        <v>154</v>
      </c>
    </row>
    <row r="1897" spans="1:2">
      <c r="A1897">
        <v>8624</v>
      </c>
      <c r="B1897" t="s">
        <v>154</v>
      </c>
    </row>
    <row r="1898" spans="1:2">
      <c r="A1898">
        <v>8625</v>
      </c>
      <c r="B1898" t="s">
        <v>154</v>
      </c>
    </row>
    <row r="1899" spans="1:2">
      <c r="A1899">
        <v>8626</v>
      </c>
      <c r="B1899" t="s">
        <v>154</v>
      </c>
    </row>
    <row r="1900" spans="1:2">
      <c r="A1900">
        <v>8627</v>
      </c>
      <c r="B1900" t="s">
        <v>154</v>
      </c>
    </row>
    <row r="1901" spans="1:2">
      <c r="A1901">
        <v>8628</v>
      </c>
      <c r="B1901" t="s">
        <v>154</v>
      </c>
    </row>
    <row r="1902" spans="1:2">
      <c r="A1902">
        <v>8629</v>
      </c>
      <c r="B1902" t="s">
        <v>154</v>
      </c>
    </row>
    <row r="1903" spans="1:2">
      <c r="A1903">
        <v>8630</v>
      </c>
      <c r="B1903" t="s">
        <v>154</v>
      </c>
    </row>
    <row r="1904" spans="1:2">
      <c r="A1904">
        <v>8631</v>
      </c>
      <c r="B1904" t="s">
        <v>154</v>
      </c>
    </row>
    <row r="1905" spans="1:2">
      <c r="A1905">
        <v>8632</v>
      </c>
      <c r="B1905" t="s">
        <v>154</v>
      </c>
    </row>
    <row r="1906" spans="1:2">
      <c r="A1906">
        <v>8633</v>
      </c>
      <c r="B1906" t="s">
        <v>154</v>
      </c>
    </row>
    <row r="1907" spans="1:2">
      <c r="A1907">
        <v>8634</v>
      </c>
      <c r="B1907" t="s">
        <v>154</v>
      </c>
    </row>
    <row r="1908" spans="1:2">
      <c r="A1908">
        <v>8635</v>
      </c>
      <c r="B1908" t="s">
        <v>154</v>
      </c>
    </row>
    <row r="1909" spans="1:2">
      <c r="A1909">
        <v>8636</v>
      </c>
      <c r="B1909" t="s">
        <v>154</v>
      </c>
    </row>
    <row r="1910" spans="1:2">
      <c r="A1910">
        <v>8637</v>
      </c>
      <c r="B1910" t="s">
        <v>154</v>
      </c>
    </row>
    <row r="1911" spans="1:2">
      <c r="A1911">
        <v>8638</v>
      </c>
      <c r="B1911" t="s">
        <v>154</v>
      </c>
    </row>
    <row r="1912" spans="1:2">
      <c r="A1912">
        <v>8639</v>
      </c>
      <c r="B1912" t="s">
        <v>154</v>
      </c>
    </row>
    <row r="1913" spans="1:2">
      <c r="A1913">
        <v>8640</v>
      </c>
      <c r="B1913" t="s">
        <v>154</v>
      </c>
    </row>
    <row r="1914" spans="1:2">
      <c r="A1914">
        <v>8641</v>
      </c>
      <c r="B1914" t="s">
        <v>154</v>
      </c>
    </row>
    <row r="1915" spans="1:2">
      <c r="A1915">
        <v>8642</v>
      </c>
      <c r="B1915" t="s">
        <v>154</v>
      </c>
    </row>
    <row r="1916" spans="1:2">
      <c r="A1916">
        <v>8643</v>
      </c>
      <c r="B1916" t="s">
        <v>154</v>
      </c>
    </row>
    <row r="1917" spans="1:2">
      <c r="A1917">
        <v>8644</v>
      </c>
      <c r="B1917" t="s">
        <v>154</v>
      </c>
    </row>
    <row r="1918" spans="1:2">
      <c r="A1918">
        <v>8645</v>
      </c>
      <c r="B1918" t="s">
        <v>154</v>
      </c>
    </row>
    <row r="1919" spans="1:2">
      <c r="A1919">
        <v>8646</v>
      </c>
      <c r="B1919" t="s">
        <v>154</v>
      </c>
    </row>
    <row r="1920" spans="1:2">
      <c r="A1920">
        <v>8647</v>
      </c>
      <c r="B1920" t="s">
        <v>154</v>
      </c>
    </row>
    <row r="1921" spans="1:2">
      <c r="A1921">
        <v>8648</v>
      </c>
      <c r="B1921" t="s">
        <v>154</v>
      </c>
    </row>
    <row r="1922" spans="1:2">
      <c r="A1922">
        <v>8649</v>
      </c>
      <c r="B1922" t="s">
        <v>154</v>
      </c>
    </row>
    <row r="1923" spans="1:2">
      <c r="A1923">
        <v>8650</v>
      </c>
      <c r="B1923" t="s">
        <v>154</v>
      </c>
    </row>
    <row r="1924" spans="1:2">
      <c r="A1924">
        <v>8651</v>
      </c>
      <c r="B1924" t="s">
        <v>154</v>
      </c>
    </row>
    <row r="1925" spans="1:2">
      <c r="A1925">
        <v>8652</v>
      </c>
      <c r="B1925" t="s">
        <v>154</v>
      </c>
    </row>
    <row r="1926" spans="1:2">
      <c r="A1926">
        <v>8653</v>
      </c>
      <c r="B1926" t="s">
        <v>154</v>
      </c>
    </row>
    <row r="1927" spans="1:2">
      <c r="A1927">
        <v>8654</v>
      </c>
      <c r="B1927" t="s">
        <v>154</v>
      </c>
    </row>
    <row r="1928" spans="1:2">
      <c r="A1928">
        <v>8655</v>
      </c>
      <c r="B1928" t="s">
        <v>154</v>
      </c>
    </row>
    <row r="1929" spans="1:2">
      <c r="A1929">
        <v>8656</v>
      </c>
      <c r="B1929" t="s">
        <v>154</v>
      </c>
    </row>
    <row r="1930" spans="1:2">
      <c r="A1930">
        <v>8657</v>
      </c>
      <c r="B1930" t="s">
        <v>154</v>
      </c>
    </row>
    <row r="1931" spans="1:2">
      <c r="A1931">
        <v>8658</v>
      </c>
      <c r="B1931" t="s">
        <v>154</v>
      </c>
    </row>
    <row r="1932" spans="1:2">
      <c r="A1932">
        <v>8659</v>
      </c>
      <c r="B1932" t="s">
        <v>154</v>
      </c>
    </row>
    <row r="1933" spans="1:2">
      <c r="A1933">
        <v>8660</v>
      </c>
      <c r="B1933" t="s">
        <v>154</v>
      </c>
    </row>
    <row r="1934" spans="1:2">
      <c r="A1934">
        <v>8661</v>
      </c>
      <c r="B1934" t="s">
        <v>154</v>
      </c>
    </row>
    <row r="1935" spans="1:2">
      <c r="A1935">
        <v>8662</v>
      </c>
      <c r="B1935" t="s">
        <v>154</v>
      </c>
    </row>
    <row r="1936" spans="1:2">
      <c r="A1936">
        <v>8663</v>
      </c>
      <c r="B1936" t="s">
        <v>154</v>
      </c>
    </row>
    <row r="1937" spans="1:2">
      <c r="A1937">
        <v>8664</v>
      </c>
      <c r="B1937" t="s">
        <v>154</v>
      </c>
    </row>
    <row r="1938" spans="1:2">
      <c r="A1938">
        <v>8665</v>
      </c>
      <c r="B1938" t="s">
        <v>154</v>
      </c>
    </row>
    <row r="1939" spans="1:2">
      <c r="A1939">
        <v>8666</v>
      </c>
      <c r="B1939" t="s">
        <v>154</v>
      </c>
    </row>
    <row r="1940" spans="1:2">
      <c r="A1940">
        <v>8667</v>
      </c>
      <c r="B1940" t="s">
        <v>154</v>
      </c>
    </row>
    <row r="1941" spans="1:2">
      <c r="A1941">
        <v>8668</v>
      </c>
      <c r="B1941" t="s">
        <v>154</v>
      </c>
    </row>
    <row r="1942" spans="1:2">
      <c r="A1942">
        <v>8669</v>
      </c>
      <c r="B1942" t="s">
        <v>154</v>
      </c>
    </row>
    <row r="1943" spans="1:2">
      <c r="A1943">
        <v>8670</v>
      </c>
      <c r="B1943" t="s">
        <v>154</v>
      </c>
    </row>
    <row r="1944" spans="1:2">
      <c r="A1944">
        <v>8671</v>
      </c>
      <c r="B1944" t="s">
        <v>154</v>
      </c>
    </row>
    <row r="1945" spans="1:2">
      <c r="A1945">
        <v>8672</v>
      </c>
      <c r="B1945" t="s">
        <v>154</v>
      </c>
    </row>
    <row r="1946" spans="1:2">
      <c r="A1946">
        <v>8673</v>
      </c>
      <c r="B1946" t="s">
        <v>154</v>
      </c>
    </row>
    <row r="1947" spans="1:2">
      <c r="A1947">
        <v>8674</v>
      </c>
      <c r="B1947" t="s">
        <v>154</v>
      </c>
    </row>
    <row r="1948" spans="1:2">
      <c r="A1948">
        <v>8675</v>
      </c>
      <c r="B1948" t="s">
        <v>154</v>
      </c>
    </row>
    <row r="1949" spans="1:2">
      <c r="A1949">
        <v>8676</v>
      </c>
      <c r="B1949" t="s">
        <v>154</v>
      </c>
    </row>
    <row r="1950" spans="1:2">
      <c r="A1950">
        <v>8677</v>
      </c>
      <c r="B1950" t="s">
        <v>154</v>
      </c>
    </row>
    <row r="1951" spans="1:2">
      <c r="A1951">
        <v>8678</v>
      </c>
      <c r="B1951" t="s">
        <v>154</v>
      </c>
    </row>
    <row r="1952" spans="1:2">
      <c r="A1952">
        <v>8679</v>
      </c>
      <c r="B1952" t="s">
        <v>154</v>
      </c>
    </row>
    <row r="1953" spans="1:2">
      <c r="A1953">
        <v>8680</v>
      </c>
      <c r="B1953" t="s">
        <v>154</v>
      </c>
    </row>
    <row r="1954" spans="1:2">
      <c r="A1954">
        <v>8681</v>
      </c>
      <c r="B1954" t="s">
        <v>154</v>
      </c>
    </row>
    <row r="1955" spans="1:2">
      <c r="A1955">
        <v>8682</v>
      </c>
      <c r="B1955" t="s">
        <v>154</v>
      </c>
    </row>
    <row r="1956" spans="1:2">
      <c r="A1956">
        <v>8683</v>
      </c>
      <c r="B1956" t="s">
        <v>154</v>
      </c>
    </row>
    <row r="1957" spans="1:2">
      <c r="A1957">
        <v>8684</v>
      </c>
      <c r="B1957" t="s">
        <v>154</v>
      </c>
    </row>
    <row r="1958" spans="1:2">
      <c r="A1958">
        <v>8685</v>
      </c>
      <c r="B1958" t="s">
        <v>154</v>
      </c>
    </row>
    <row r="1959" spans="1:2">
      <c r="A1959">
        <v>8686</v>
      </c>
      <c r="B1959" t="s">
        <v>154</v>
      </c>
    </row>
    <row r="1960" spans="1:2">
      <c r="A1960">
        <v>8687</v>
      </c>
      <c r="B1960" t="s">
        <v>154</v>
      </c>
    </row>
    <row r="1961" spans="1:2">
      <c r="A1961">
        <v>8688</v>
      </c>
      <c r="B1961" t="s">
        <v>154</v>
      </c>
    </row>
    <row r="1962" spans="1:2">
      <c r="A1962">
        <v>8689</v>
      </c>
      <c r="B1962" t="s">
        <v>154</v>
      </c>
    </row>
    <row r="1963" spans="1:2">
      <c r="A1963">
        <v>8690</v>
      </c>
      <c r="B1963" t="s">
        <v>154</v>
      </c>
    </row>
    <row r="1964" spans="1:2">
      <c r="A1964">
        <v>8691</v>
      </c>
      <c r="B1964" t="s">
        <v>154</v>
      </c>
    </row>
    <row r="1965" spans="1:2">
      <c r="A1965">
        <v>8692</v>
      </c>
      <c r="B1965" t="s">
        <v>154</v>
      </c>
    </row>
    <row r="1966" spans="1:2">
      <c r="A1966">
        <v>8693</v>
      </c>
      <c r="B1966" t="s">
        <v>154</v>
      </c>
    </row>
    <row r="1967" spans="1:2">
      <c r="A1967">
        <v>8694</v>
      </c>
      <c r="B1967" t="s">
        <v>154</v>
      </c>
    </row>
    <row r="1968" spans="1:2">
      <c r="A1968">
        <v>8695</v>
      </c>
      <c r="B1968" t="s">
        <v>154</v>
      </c>
    </row>
    <row r="1969" spans="1:2">
      <c r="A1969">
        <v>8696</v>
      </c>
      <c r="B1969" t="s">
        <v>154</v>
      </c>
    </row>
    <row r="1970" spans="1:2">
      <c r="A1970">
        <v>8697</v>
      </c>
      <c r="B1970" t="s">
        <v>154</v>
      </c>
    </row>
    <row r="1971" spans="1:2">
      <c r="A1971">
        <v>8698</v>
      </c>
      <c r="B1971" t="s">
        <v>154</v>
      </c>
    </row>
    <row r="1972" spans="1:2">
      <c r="A1972">
        <v>8699</v>
      </c>
      <c r="B1972" t="s">
        <v>154</v>
      </c>
    </row>
    <row r="1973" spans="1:2">
      <c r="A1973">
        <v>9221</v>
      </c>
      <c r="B1973" t="s">
        <v>154</v>
      </c>
    </row>
    <row r="1974" spans="1:2">
      <c r="A1974">
        <v>9222</v>
      </c>
      <c r="B1974" t="s">
        <v>154</v>
      </c>
    </row>
    <row r="1975" spans="1:2">
      <c r="A1975">
        <v>9223</v>
      </c>
      <c r="B1975" t="s">
        <v>154</v>
      </c>
    </row>
    <row r="1976" spans="1:2">
      <c r="A1976">
        <v>9224</v>
      </c>
      <c r="B1976" t="s">
        <v>154</v>
      </c>
    </row>
    <row r="1977" spans="1:2">
      <c r="A1977">
        <v>9225</v>
      </c>
      <c r="B1977" t="s">
        <v>154</v>
      </c>
    </row>
    <row r="1978" spans="1:2">
      <c r="A1978">
        <v>9226</v>
      </c>
      <c r="B1978" t="s">
        <v>154</v>
      </c>
    </row>
    <row r="1979" spans="1:2">
      <c r="A1979">
        <v>9227</v>
      </c>
      <c r="B1979" t="s">
        <v>154</v>
      </c>
    </row>
    <row r="1980" spans="1:2">
      <c r="A1980">
        <v>9228</v>
      </c>
      <c r="B1980" t="s">
        <v>154</v>
      </c>
    </row>
    <row r="1981" spans="1:2">
      <c r="A1981">
        <v>9229</v>
      </c>
      <c r="B1981" t="s">
        <v>154</v>
      </c>
    </row>
    <row r="1982" spans="1:2">
      <c r="A1982">
        <v>1000</v>
      </c>
      <c r="B1982" t="s">
        <v>73</v>
      </c>
    </row>
    <row r="1983" spans="1:2">
      <c r="A1983">
        <v>1001</v>
      </c>
      <c r="B1983" t="s">
        <v>73</v>
      </c>
    </row>
    <row r="1984" spans="1:2">
      <c r="A1984">
        <v>1002</v>
      </c>
      <c r="B1984" t="s">
        <v>73</v>
      </c>
    </row>
    <row r="1985" spans="1:2">
      <c r="A1985">
        <v>1003</v>
      </c>
      <c r="B1985" t="s">
        <v>73</v>
      </c>
    </row>
    <row r="1986" spans="1:2">
      <c r="A1986">
        <v>1004</v>
      </c>
      <c r="B1986" t="s">
        <v>73</v>
      </c>
    </row>
    <row r="1987" spans="1:2">
      <c r="A1987">
        <v>1005</v>
      </c>
      <c r="B1987" t="s">
        <v>73</v>
      </c>
    </row>
    <row r="1988" spans="1:2">
      <c r="A1988">
        <v>1006</v>
      </c>
      <c r="B1988" t="s">
        <v>73</v>
      </c>
    </row>
    <row r="1989" spans="1:2">
      <c r="A1989">
        <v>1007</v>
      </c>
      <c r="B1989" t="s">
        <v>73</v>
      </c>
    </row>
    <row r="1990" spans="1:2">
      <c r="A1990">
        <v>1008</v>
      </c>
      <c r="B1990" t="s">
        <v>73</v>
      </c>
    </row>
    <row r="1991" spans="1:2">
      <c r="A1991">
        <v>1009</v>
      </c>
      <c r="B1991" t="s">
        <v>73</v>
      </c>
    </row>
    <row r="1992" spans="1:2">
      <c r="A1992">
        <v>1010</v>
      </c>
      <c r="B1992" t="s">
        <v>73</v>
      </c>
    </row>
    <row r="1993" spans="1:2">
      <c r="A1993">
        <v>1011</v>
      </c>
      <c r="B1993" t="s">
        <v>73</v>
      </c>
    </row>
    <row r="1994" spans="1:2">
      <c r="A1994">
        <v>1012</v>
      </c>
      <c r="B1994" t="s">
        <v>73</v>
      </c>
    </row>
    <row r="1995" spans="1:2">
      <c r="A1995">
        <v>1013</v>
      </c>
      <c r="B1995" t="s">
        <v>73</v>
      </c>
    </row>
    <row r="1996" spans="1:2">
      <c r="A1996">
        <v>1014</v>
      </c>
      <c r="B1996" t="s">
        <v>73</v>
      </c>
    </row>
    <row r="1997" spans="1:2">
      <c r="A1997">
        <v>1015</v>
      </c>
      <c r="B1997" t="s">
        <v>73</v>
      </c>
    </row>
    <row r="1998" spans="1:2">
      <c r="A1998">
        <v>1016</v>
      </c>
      <c r="B1998" t="s">
        <v>73</v>
      </c>
    </row>
    <row r="1999" spans="1:2">
      <c r="A1999">
        <v>1017</v>
      </c>
      <c r="B1999" t="s">
        <v>73</v>
      </c>
    </row>
    <row r="2000" spans="1:2">
      <c r="A2000">
        <v>1018</v>
      </c>
      <c r="B2000" t="s">
        <v>73</v>
      </c>
    </row>
    <row r="2001" spans="1:2">
      <c r="A2001">
        <v>1019</v>
      </c>
      <c r="B2001" t="s">
        <v>73</v>
      </c>
    </row>
    <row r="2002" spans="1:2">
      <c r="A2002">
        <v>1020</v>
      </c>
      <c r="B2002" t="s">
        <v>73</v>
      </c>
    </row>
    <row r="2003" spans="1:2">
      <c r="A2003">
        <v>1021</v>
      </c>
      <c r="B2003" t="s">
        <v>73</v>
      </c>
    </row>
    <row r="2004" spans="1:2">
      <c r="A2004">
        <v>1022</v>
      </c>
      <c r="B2004" t="s">
        <v>73</v>
      </c>
    </row>
    <row r="2005" spans="1:2">
      <c r="A2005">
        <v>1023</v>
      </c>
      <c r="B2005" t="s">
        <v>73</v>
      </c>
    </row>
    <row r="2006" spans="1:2">
      <c r="A2006">
        <v>1024</v>
      </c>
      <c r="B2006" t="s">
        <v>73</v>
      </c>
    </row>
    <row r="2007" spans="1:2">
      <c r="A2007">
        <v>1025</v>
      </c>
      <c r="B2007" t="s">
        <v>73</v>
      </c>
    </row>
    <row r="2008" spans="1:2">
      <c r="A2008">
        <v>1026</v>
      </c>
      <c r="B2008" t="s">
        <v>73</v>
      </c>
    </row>
    <row r="2009" spans="1:2">
      <c r="A2009">
        <v>1027</v>
      </c>
      <c r="B2009" t="s">
        <v>73</v>
      </c>
    </row>
    <row r="2010" spans="1:2">
      <c r="A2010">
        <v>1028</v>
      </c>
      <c r="B2010" t="s">
        <v>73</v>
      </c>
    </row>
    <row r="2011" spans="1:2">
      <c r="A2011">
        <v>1029</v>
      </c>
      <c r="B2011" t="s">
        <v>73</v>
      </c>
    </row>
    <row r="2012" spans="1:2">
      <c r="A2012">
        <v>1030</v>
      </c>
      <c r="B2012" t="s">
        <v>73</v>
      </c>
    </row>
    <row r="2013" spans="1:2">
      <c r="A2013">
        <v>1031</v>
      </c>
      <c r="B2013" t="s">
        <v>73</v>
      </c>
    </row>
    <row r="2014" spans="1:2">
      <c r="A2014">
        <v>1032</v>
      </c>
      <c r="B2014" t="s">
        <v>73</v>
      </c>
    </row>
    <row r="2015" spans="1:2">
      <c r="A2015">
        <v>1033</v>
      </c>
      <c r="B2015" t="s">
        <v>73</v>
      </c>
    </row>
    <row r="2016" spans="1:2">
      <c r="A2016">
        <v>1034</v>
      </c>
      <c r="B2016" t="s">
        <v>73</v>
      </c>
    </row>
    <row r="2017" spans="1:2">
      <c r="A2017">
        <v>1035</v>
      </c>
      <c r="B2017" t="s">
        <v>73</v>
      </c>
    </row>
    <row r="2018" spans="1:2">
      <c r="A2018">
        <v>1036</v>
      </c>
      <c r="B2018" t="s">
        <v>73</v>
      </c>
    </row>
    <row r="2019" spans="1:2">
      <c r="A2019">
        <v>1037</v>
      </c>
      <c r="B2019" t="s">
        <v>73</v>
      </c>
    </row>
    <row r="2020" spans="1:2">
      <c r="A2020">
        <v>1038</v>
      </c>
      <c r="B2020" t="s">
        <v>73</v>
      </c>
    </row>
    <row r="2021" spans="1:2">
      <c r="A2021">
        <v>1039</v>
      </c>
      <c r="B2021" t="s">
        <v>73</v>
      </c>
    </row>
    <row r="2022" spans="1:2">
      <c r="A2022">
        <v>1040</v>
      </c>
      <c r="B2022" t="s">
        <v>73</v>
      </c>
    </row>
    <row r="2023" spans="1:2">
      <c r="A2023">
        <v>1041</v>
      </c>
      <c r="B2023" t="s">
        <v>73</v>
      </c>
    </row>
    <row r="2024" spans="1:2">
      <c r="A2024">
        <v>1042</v>
      </c>
      <c r="B2024" t="s">
        <v>73</v>
      </c>
    </row>
    <row r="2025" spans="1:2">
      <c r="A2025">
        <v>1043</v>
      </c>
      <c r="B2025" t="s">
        <v>73</v>
      </c>
    </row>
    <row r="2026" spans="1:2">
      <c r="A2026">
        <v>1044</v>
      </c>
      <c r="B2026" t="s">
        <v>73</v>
      </c>
    </row>
    <row r="2027" spans="1:2">
      <c r="A2027">
        <v>1045</v>
      </c>
      <c r="B2027" t="s">
        <v>73</v>
      </c>
    </row>
    <row r="2028" spans="1:2">
      <c r="A2028">
        <v>1046</v>
      </c>
      <c r="B2028" t="s">
        <v>73</v>
      </c>
    </row>
    <row r="2029" spans="1:2">
      <c r="A2029">
        <v>1047</v>
      </c>
      <c r="B2029" t="s">
        <v>73</v>
      </c>
    </row>
    <row r="2030" spans="1:2">
      <c r="A2030">
        <v>1048</v>
      </c>
      <c r="B2030" t="s">
        <v>73</v>
      </c>
    </row>
    <row r="2031" spans="1:2">
      <c r="A2031">
        <v>1049</v>
      </c>
      <c r="B2031" t="s">
        <v>73</v>
      </c>
    </row>
    <row r="2032" spans="1:2">
      <c r="A2032">
        <v>1050</v>
      </c>
      <c r="B2032" t="s">
        <v>73</v>
      </c>
    </row>
    <row r="2033" spans="1:2">
      <c r="A2033">
        <v>1051</v>
      </c>
      <c r="B2033" t="s">
        <v>73</v>
      </c>
    </row>
    <row r="2034" spans="1:2">
      <c r="A2034">
        <v>1052</v>
      </c>
      <c r="B2034" t="s">
        <v>73</v>
      </c>
    </row>
    <row r="2035" spans="1:2">
      <c r="A2035">
        <v>1053</v>
      </c>
      <c r="B2035" t="s">
        <v>73</v>
      </c>
    </row>
    <row r="2036" spans="1:2">
      <c r="A2036">
        <v>1054</v>
      </c>
      <c r="B2036" t="s">
        <v>73</v>
      </c>
    </row>
    <row r="2037" spans="1:2">
      <c r="A2037">
        <v>1055</v>
      </c>
      <c r="B2037" t="s">
        <v>73</v>
      </c>
    </row>
    <row r="2038" spans="1:2">
      <c r="A2038">
        <v>1056</v>
      </c>
      <c r="B2038" t="s">
        <v>73</v>
      </c>
    </row>
    <row r="2039" spans="1:2">
      <c r="A2039">
        <v>1057</v>
      </c>
      <c r="B2039" t="s">
        <v>73</v>
      </c>
    </row>
    <row r="2040" spans="1:2">
      <c r="A2040">
        <v>1058</v>
      </c>
      <c r="B2040" t="s">
        <v>73</v>
      </c>
    </row>
    <row r="2041" spans="1:2">
      <c r="A2041">
        <v>1059</v>
      </c>
      <c r="B2041" t="s">
        <v>73</v>
      </c>
    </row>
    <row r="2042" spans="1:2">
      <c r="A2042">
        <v>1060</v>
      </c>
      <c r="B2042" t="s">
        <v>73</v>
      </c>
    </row>
    <row r="2043" spans="1:2">
      <c r="A2043">
        <v>1061</v>
      </c>
      <c r="B2043" t="s">
        <v>73</v>
      </c>
    </row>
    <row r="2044" spans="1:2">
      <c r="A2044">
        <v>1062</v>
      </c>
      <c r="B2044" t="s">
        <v>73</v>
      </c>
    </row>
    <row r="2045" spans="1:2">
      <c r="A2045">
        <v>1063</v>
      </c>
      <c r="B2045" t="s">
        <v>73</v>
      </c>
    </row>
    <row r="2046" spans="1:2">
      <c r="A2046">
        <v>1064</v>
      </c>
      <c r="B2046" t="s">
        <v>73</v>
      </c>
    </row>
    <row r="2047" spans="1:2">
      <c r="A2047">
        <v>1065</v>
      </c>
      <c r="B2047" t="s">
        <v>73</v>
      </c>
    </row>
    <row r="2048" spans="1:2">
      <c r="A2048">
        <v>1066</v>
      </c>
      <c r="B2048" t="s">
        <v>73</v>
      </c>
    </row>
    <row r="2049" spans="1:2">
      <c r="A2049">
        <v>1067</v>
      </c>
      <c r="B2049" t="s">
        <v>73</v>
      </c>
    </row>
    <row r="2050" spans="1:2">
      <c r="A2050">
        <v>1068</v>
      </c>
      <c r="B2050" t="s">
        <v>73</v>
      </c>
    </row>
    <row r="2051" spans="1:2">
      <c r="A2051">
        <v>1069</v>
      </c>
      <c r="B2051" t="s">
        <v>73</v>
      </c>
    </row>
    <row r="2052" spans="1:2">
      <c r="A2052">
        <v>1070</v>
      </c>
      <c r="B2052" t="s">
        <v>73</v>
      </c>
    </row>
    <row r="2053" spans="1:2">
      <c r="A2053">
        <v>1071</v>
      </c>
      <c r="B2053" t="s">
        <v>73</v>
      </c>
    </row>
    <row r="2054" spans="1:2">
      <c r="A2054">
        <v>1072</v>
      </c>
      <c r="B2054" t="s">
        <v>73</v>
      </c>
    </row>
    <row r="2055" spans="1:2">
      <c r="A2055">
        <v>1073</v>
      </c>
      <c r="B2055" t="s">
        <v>73</v>
      </c>
    </row>
    <row r="2056" spans="1:2">
      <c r="A2056">
        <v>1074</v>
      </c>
      <c r="B2056" t="s">
        <v>73</v>
      </c>
    </row>
    <row r="2057" spans="1:2">
      <c r="A2057">
        <v>1075</v>
      </c>
      <c r="B2057" t="s">
        <v>73</v>
      </c>
    </row>
    <row r="2058" spans="1:2">
      <c r="A2058">
        <v>1076</v>
      </c>
      <c r="B2058" t="s">
        <v>73</v>
      </c>
    </row>
    <row r="2059" spans="1:2">
      <c r="A2059">
        <v>1077</v>
      </c>
      <c r="B2059" t="s">
        <v>73</v>
      </c>
    </row>
    <row r="2060" spans="1:2">
      <c r="A2060">
        <v>1078</v>
      </c>
      <c r="B2060" t="s">
        <v>73</v>
      </c>
    </row>
    <row r="2061" spans="1:2">
      <c r="A2061">
        <v>1079</v>
      </c>
      <c r="B2061" t="s">
        <v>73</v>
      </c>
    </row>
    <row r="2062" spans="1:2">
      <c r="A2062">
        <v>1080</v>
      </c>
      <c r="B2062" t="s">
        <v>73</v>
      </c>
    </row>
    <row r="2063" spans="1:2">
      <c r="A2063">
        <v>1081</v>
      </c>
      <c r="B2063" t="s">
        <v>73</v>
      </c>
    </row>
    <row r="2064" spans="1:2">
      <c r="A2064">
        <v>1082</v>
      </c>
      <c r="B2064" t="s">
        <v>73</v>
      </c>
    </row>
    <row r="2065" spans="1:2">
      <c r="A2065">
        <v>1083</v>
      </c>
      <c r="B2065" t="s">
        <v>73</v>
      </c>
    </row>
    <row r="2066" spans="1:2">
      <c r="A2066">
        <v>1084</v>
      </c>
      <c r="B2066" t="s">
        <v>73</v>
      </c>
    </row>
    <row r="2067" spans="1:2">
      <c r="A2067">
        <v>1085</v>
      </c>
      <c r="B2067" t="s">
        <v>73</v>
      </c>
    </row>
    <row r="2068" spans="1:2">
      <c r="A2068">
        <v>1086</v>
      </c>
      <c r="B2068" t="s">
        <v>73</v>
      </c>
    </row>
    <row r="2069" spans="1:2">
      <c r="A2069">
        <v>1087</v>
      </c>
      <c r="B2069" t="s">
        <v>73</v>
      </c>
    </row>
    <row r="2070" spans="1:2">
      <c r="A2070">
        <v>1088</v>
      </c>
      <c r="B2070" t="s">
        <v>73</v>
      </c>
    </row>
    <row r="2071" spans="1:2">
      <c r="A2071">
        <v>1089</v>
      </c>
      <c r="B2071" t="s">
        <v>73</v>
      </c>
    </row>
    <row r="2072" spans="1:2">
      <c r="A2072">
        <v>1090</v>
      </c>
      <c r="B2072" t="s">
        <v>73</v>
      </c>
    </row>
    <row r="2073" spans="1:2">
      <c r="A2073">
        <v>1091</v>
      </c>
      <c r="B2073" t="s">
        <v>73</v>
      </c>
    </row>
    <row r="2074" spans="1:2">
      <c r="A2074">
        <v>1092</v>
      </c>
      <c r="B2074" t="s">
        <v>73</v>
      </c>
    </row>
    <row r="2075" spans="1:2">
      <c r="A2075">
        <v>1093</v>
      </c>
      <c r="B2075" t="s">
        <v>73</v>
      </c>
    </row>
    <row r="2076" spans="1:2">
      <c r="A2076">
        <v>1094</v>
      </c>
      <c r="B2076" t="s">
        <v>73</v>
      </c>
    </row>
    <row r="2077" spans="1:2">
      <c r="A2077">
        <v>1095</v>
      </c>
      <c r="B2077" t="s">
        <v>73</v>
      </c>
    </row>
    <row r="2078" spans="1:2">
      <c r="A2078">
        <v>1096</v>
      </c>
      <c r="B2078" t="s">
        <v>73</v>
      </c>
    </row>
    <row r="2079" spans="1:2">
      <c r="A2079">
        <v>1097</v>
      </c>
      <c r="B2079" t="s">
        <v>73</v>
      </c>
    </row>
    <row r="2080" spans="1:2">
      <c r="A2080">
        <v>1098</v>
      </c>
      <c r="B2080" t="s">
        <v>73</v>
      </c>
    </row>
    <row r="2081" spans="1:2">
      <c r="A2081">
        <v>1099</v>
      </c>
      <c r="B2081" t="s">
        <v>73</v>
      </c>
    </row>
    <row r="2082" spans="1:2">
      <c r="A2082">
        <v>1100</v>
      </c>
      <c r="B2082" t="s">
        <v>73</v>
      </c>
    </row>
    <row r="2083" spans="1:2">
      <c r="A2083">
        <v>1101</v>
      </c>
      <c r="B2083" t="s">
        <v>73</v>
      </c>
    </row>
    <row r="2084" spans="1:2">
      <c r="A2084">
        <v>1102</v>
      </c>
      <c r="B2084" t="s">
        <v>73</v>
      </c>
    </row>
    <row r="2085" spans="1:2">
      <c r="A2085">
        <v>1103</v>
      </c>
      <c r="B2085" t="s">
        <v>73</v>
      </c>
    </row>
    <row r="2086" spans="1:2">
      <c r="A2086">
        <v>1104</v>
      </c>
      <c r="B2086" t="s">
        <v>73</v>
      </c>
    </row>
    <row r="2087" spans="1:2">
      <c r="A2087">
        <v>1105</v>
      </c>
      <c r="B2087" t="s">
        <v>73</v>
      </c>
    </row>
    <row r="2088" spans="1:2">
      <c r="A2088">
        <v>1106</v>
      </c>
      <c r="B2088" t="s">
        <v>73</v>
      </c>
    </row>
    <row r="2089" spans="1:2">
      <c r="A2089">
        <v>1107</v>
      </c>
      <c r="B2089" t="s">
        <v>73</v>
      </c>
    </row>
    <row r="2090" spans="1:2">
      <c r="A2090">
        <v>1108</v>
      </c>
      <c r="B2090" t="s">
        <v>73</v>
      </c>
    </row>
    <row r="2091" spans="1:2">
      <c r="A2091">
        <v>1109</v>
      </c>
      <c r="B2091" t="s">
        <v>73</v>
      </c>
    </row>
    <row r="2092" spans="1:2">
      <c r="A2092">
        <v>1110</v>
      </c>
      <c r="B2092" t="s">
        <v>73</v>
      </c>
    </row>
    <row r="2093" spans="1:2">
      <c r="A2093">
        <v>1111</v>
      </c>
      <c r="B2093" t="s">
        <v>73</v>
      </c>
    </row>
    <row r="2094" spans="1:2">
      <c r="A2094">
        <v>1112</v>
      </c>
      <c r="B2094" t="s">
        <v>73</v>
      </c>
    </row>
    <row r="2095" spans="1:2">
      <c r="A2095">
        <v>1113</v>
      </c>
      <c r="B2095" t="s">
        <v>73</v>
      </c>
    </row>
    <row r="2096" spans="1:2">
      <c r="A2096">
        <v>1114</v>
      </c>
      <c r="B2096" t="s">
        <v>73</v>
      </c>
    </row>
    <row r="2097" spans="1:2">
      <c r="A2097">
        <v>1115</v>
      </c>
      <c r="B2097" t="s">
        <v>73</v>
      </c>
    </row>
    <row r="2098" spans="1:2">
      <c r="A2098">
        <v>1116</v>
      </c>
      <c r="B2098" t="s">
        <v>73</v>
      </c>
    </row>
    <row r="2099" spans="1:2">
      <c r="A2099">
        <v>1117</v>
      </c>
      <c r="B2099" t="s">
        <v>73</v>
      </c>
    </row>
    <row r="2100" spans="1:2">
      <c r="A2100">
        <v>1118</v>
      </c>
      <c r="B2100" t="s">
        <v>73</v>
      </c>
    </row>
    <row r="2101" spans="1:2">
      <c r="A2101">
        <v>1119</v>
      </c>
      <c r="B2101" t="s">
        <v>73</v>
      </c>
    </row>
    <row r="2102" spans="1:2">
      <c r="A2102">
        <v>1120</v>
      </c>
      <c r="B2102" t="s">
        <v>73</v>
      </c>
    </row>
    <row r="2103" spans="1:2">
      <c r="A2103">
        <v>1121</v>
      </c>
      <c r="B2103" t="s">
        <v>73</v>
      </c>
    </row>
    <row r="2104" spans="1:2">
      <c r="A2104">
        <v>1122</v>
      </c>
      <c r="B2104" t="s">
        <v>73</v>
      </c>
    </row>
    <row r="2105" spans="1:2">
      <c r="A2105">
        <v>1123</v>
      </c>
      <c r="B2105" t="s">
        <v>73</v>
      </c>
    </row>
    <row r="2106" spans="1:2">
      <c r="A2106">
        <v>1124</v>
      </c>
      <c r="B2106" t="s">
        <v>73</v>
      </c>
    </row>
    <row r="2107" spans="1:2">
      <c r="A2107">
        <v>1125</v>
      </c>
      <c r="B2107" t="s">
        <v>73</v>
      </c>
    </row>
    <row r="2108" spans="1:2">
      <c r="A2108">
        <v>1126</v>
      </c>
      <c r="B2108" t="s">
        <v>73</v>
      </c>
    </row>
    <row r="2109" spans="1:2">
      <c r="A2109">
        <v>1127</v>
      </c>
      <c r="B2109" t="s">
        <v>73</v>
      </c>
    </row>
    <row r="2110" spans="1:2">
      <c r="A2110">
        <v>1128</v>
      </c>
      <c r="B2110" t="s">
        <v>73</v>
      </c>
    </row>
    <row r="2111" spans="1:2">
      <c r="A2111">
        <v>1129</v>
      </c>
      <c r="B2111" t="s">
        <v>73</v>
      </c>
    </row>
    <row r="2112" spans="1:2">
      <c r="A2112">
        <v>1130</v>
      </c>
      <c r="B2112" t="s">
        <v>73</v>
      </c>
    </row>
    <row r="2113" spans="1:2">
      <c r="A2113">
        <v>1131</v>
      </c>
      <c r="B2113" t="s">
        <v>73</v>
      </c>
    </row>
    <row r="2114" spans="1:2">
      <c r="A2114">
        <v>1132</v>
      </c>
      <c r="B2114" t="s">
        <v>73</v>
      </c>
    </row>
    <row r="2115" spans="1:2">
      <c r="A2115">
        <v>1133</v>
      </c>
      <c r="B2115" t="s">
        <v>73</v>
      </c>
    </row>
    <row r="2116" spans="1:2">
      <c r="A2116">
        <v>1134</v>
      </c>
      <c r="B2116" t="s">
        <v>73</v>
      </c>
    </row>
    <row r="2117" spans="1:2">
      <c r="A2117">
        <v>1135</v>
      </c>
      <c r="B2117" t="s">
        <v>73</v>
      </c>
    </row>
    <row r="2118" spans="1:2">
      <c r="A2118">
        <v>1136</v>
      </c>
      <c r="B2118" t="s">
        <v>73</v>
      </c>
    </row>
    <row r="2119" spans="1:2">
      <c r="A2119">
        <v>1137</v>
      </c>
      <c r="B2119" t="s">
        <v>73</v>
      </c>
    </row>
    <row r="2120" spans="1:2">
      <c r="A2120">
        <v>1138</v>
      </c>
      <c r="B2120" t="s">
        <v>73</v>
      </c>
    </row>
    <row r="2121" spans="1:2">
      <c r="A2121">
        <v>1139</v>
      </c>
      <c r="B2121" t="s">
        <v>73</v>
      </c>
    </row>
    <row r="2122" spans="1:2">
      <c r="A2122">
        <v>1140</v>
      </c>
      <c r="B2122" t="s">
        <v>73</v>
      </c>
    </row>
    <row r="2123" spans="1:2">
      <c r="A2123">
        <v>1141</v>
      </c>
      <c r="B2123" t="s">
        <v>73</v>
      </c>
    </row>
    <row r="2124" spans="1:2">
      <c r="A2124">
        <v>1142</v>
      </c>
      <c r="B2124" t="s">
        <v>73</v>
      </c>
    </row>
    <row r="2125" spans="1:2">
      <c r="A2125">
        <v>1143</v>
      </c>
      <c r="B2125" t="s">
        <v>73</v>
      </c>
    </row>
    <row r="2126" spans="1:2">
      <c r="A2126">
        <v>1144</v>
      </c>
      <c r="B2126" t="s">
        <v>73</v>
      </c>
    </row>
    <row r="2127" spans="1:2">
      <c r="A2127">
        <v>1145</v>
      </c>
      <c r="B2127" t="s">
        <v>73</v>
      </c>
    </row>
    <row r="2128" spans="1:2">
      <c r="A2128">
        <v>1146</v>
      </c>
      <c r="B2128" t="s">
        <v>73</v>
      </c>
    </row>
    <row r="2129" spans="1:2">
      <c r="A2129">
        <v>1147</v>
      </c>
      <c r="B2129" t="s">
        <v>73</v>
      </c>
    </row>
    <row r="2130" spans="1:2">
      <c r="A2130">
        <v>1148</v>
      </c>
      <c r="B2130" t="s">
        <v>73</v>
      </c>
    </row>
    <row r="2131" spans="1:2">
      <c r="A2131">
        <v>1149</v>
      </c>
      <c r="B2131" t="s">
        <v>73</v>
      </c>
    </row>
    <row r="2132" spans="1:2">
      <c r="A2132">
        <v>1150</v>
      </c>
      <c r="B2132" t="s">
        <v>73</v>
      </c>
    </row>
    <row r="2133" spans="1:2">
      <c r="A2133">
        <v>1151</v>
      </c>
      <c r="B2133" t="s">
        <v>73</v>
      </c>
    </row>
    <row r="2134" spans="1:2">
      <c r="A2134">
        <v>1152</v>
      </c>
      <c r="B2134" t="s">
        <v>73</v>
      </c>
    </row>
    <row r="2135" spans="1:2">
      <c r="A2135">
        <v>1153</v>
      </c>
      <c r="B2135" t="s">
        <v>73</v>
      </c>
    </row>
    <row r="2136" spans="1:2">
      <c r="A2136">
        <v>1154</v>
      </c>
      <c r="B2136" t="s">
        <v>73</v>
      </c>
    </row>
    <row r="2137" spans="1:2">
      <c r="A2137">
        <v>1155</v>
      </c>
      <c r="B2137" t="s">
        <v>73</v>
      </c>
    </row>
    <row r="2138" spans="1:2">
      <c r="A2138">
        <v>1156</v>
      </c>
      <c r="B2138" t="s">
        <v>73</v>
      </c>
    </row>
    <row r="2139" spans="1:2">
      <c r="A2139">
        <v>1157</v>
      </c>
      <c r="B2139" t="s">
        <v>73</v>
      </c>
    </row>
    <row r="2140" spans="1:2">
      <c r="A2140">
        <v>1158</v>
      </c>
      <c r="B2140" t="s">
        <v>73</v>
      </c>
    </row>
    <row r="2141" spans="1:2">
      <c r="A2141">
        <v>1159</v>
      </c>
      <c r="B2141" t="s">
        <v>73</v>
      </c>
    </row>
    <row r="2142" spans="1:2">
      <c r="A2142">
        <v>1160</v>
      </c>
      <c r="B2142" t="s">
        <v>73</v>
      </c>
    </row>
    <row r="2143" spans="1:2">
      <c r="A2143">
        <v>1161</v>
      </c>
      <c r="B2143" t="s">
        <v>73</v>
      </c>
    </row>
    <row r="2144" spans="1:2">
      <c r="A2144">
        <v>1162</v>
      </c>
      <c r="B2144" t="s">
        <v>73</v>
      </c>
    </row>
    <row r="2145" spans="1:2">
      <c r="A2145">
        <v>1163</v>
      </c>
      <c r="B2145" t="s">
        <v>73</v>
      </c>
    </row>
    <row r="2146" spans="1:2">
      <c r="A2146">
        <v>1164</v>
      </c>
      <c r="B2146" t="s">
        <v>73</v>
      </c>
    </row>
    <row r="2147" spans="1:2">
      <c r="A2147">
        <v>1165</v>
      </c>
      <c r="B2147" t="s">
        <v>73</v>
      </c>
    </row>
    <row r="2148" spans="1:2">
      <c r="A2148">
        <v>1166</v>
      </c>
      <c r="B2148" t="s">
        <v>73</v>
      </c>
    </row>
    <row r="2149" spans="1:2">
      <c r="A2149">
        <v>1167</v>
      </c>
      <c r="B2149" t="s">
        <v>73</v>
      </c>
    </row>
    <row r="2150" spans="1:2">
      <c r="A2150">
        <v>1168</v>
      </c>
      <c r="B2150" t="s">
        <v>73</v>
      </c>
    </row>
    <row r="2151" spans="1:2">
      <c r="A2151">
        <v>1169</v>
      </c>
      <c r="B2151" t="s">
        <v>73</v>
      </c>
    </row>
    <row r="2152" spans="1:2">
      <c r="A2152">
        <v>1170</v>
      </c>
      <c r="B2152" t="s">
        <v>73</v>
      </c>
    </row>
    <row r="2153" spans="1:2">
      <c r="A2153">
        <v>1171</v>
      </c>
      <c r="B2153" t="s">
        <v>73</v>
      </c>
    </row>
    <row r="2154" spans="1:2">
      <c r="A2154">
        <v>1172</v>
      </c>
      <c r="B2154" t="s">
        <v>73</v>
      </c>
    </row>
    <row r="2155" spans="1:2">
      <c r="A2155">
        <v>1173</v>
      </c>
      <c r="B2155" t="s">
        <v>73</v>
      </c>
    </row>
    <row r="2156" spans="1:2">
      <c r="A2156">
        <v>1174</v>
      </c>
      <c r="B2156" t="s">
        <v>73</v>
      </c>
    </row>
    <row r="2157" spans="1:2">
      <c r="A2157">
        <v>1175</v>
      </c>
      <c r="B2157" t="s">
        <v>73</v>
      </c>
    </row>
    <row r="2158" spans="1:2">
      <c r="A2158">
        <v>1176</v>
      </c>
      <c r="B2158" t="s">
        <v>73</v>
      </c>
    </row>
    <row r="2159" spans="1:2">
      <c r="A2159">
        <v>1177</v>
      </c>
      <c r="B2159" t="s">
        <v>73</v>
      </c>
    </row>
    <row r="2160" spans="1:2">
      <c r="A2160">
        <v>1178</v>
      </c>
      <c r="B2160" t="s">
        <v>73</v>
      </c>
    </row>
    <row r="2161" spans="1:2">
      <c r="A2161">
        <v>1179</v>
      </c>
      <c r="B2161" t="s">
        <v>73</v>
      </c>
    </row>
    <row r="2162" spans="1:2">
      <c r="A2162">
        <v>1180</v>
      </c>
      <c r="B2162" t="s">
        <v>73</v>
      </c>
    </row>
    <row r="2163" spans="1:2">
      <c r="A2163">
        <v>1181</v>
      </c>
      <c r="B2163" t="s">
        <v>73</v>
      </c>
    </row>
    <row r="2164" spans="1:2">
      <c r="A2164">
        <v>1182</v>
      </c>
      <c r="B2164" t="s">
        <v>73</v>
      </c>
    </row>
    <row r="2165" spans="1:2">
      <c r="A2165">
        <v>1183</v>
      </c>
      <c r="B2165" t="s">
        <v>73</v>
      </c>
    </row>
    <row r="2166" spans="1:2">
      <c r="A2166">
        <v>1184</v>
      </c>
      <c r="B2166" t="s">
        <v>73</v>
      </c>
    </row>
    <row r="2167" spans="1:2">
      <c r="A2167">
        <v>1185</v>
      </c>
      <c r="B2167" t="s">
        <v>73</v>
      </c>
    </row>
    <row r="2168" spans="1:2">
      <c r="A2168">
        <v>1186</v>
      </c>
      <c r="B2168" t="s">
        <v>73</v>
      </c>
    </row>
    <row r="2169" spans="1:2">
      <c r="A2169">
        <v>1187</v>
      </c>
      <c r="B2169" t="s">
        <v>73</v>
      </c>
    </row>
    <row r="2170" spans="1:2">
      <c r="A2170">
        <v>1188</v>
      </c>
      <c r="B2170" t="s">
        <v>73</v>
      </c>
    </row>
    <row r="2171" spans="1:2">
      <c r="A2171">
        <v>1189</v>
      </c>
      <c r="B2171" t="s">
        <v>73</v>
      </c>
    </row>
    <row r="2172" spans="1:2">
      <c r="A2172">
        <v>1190</v>
      </c>
      <c r="B2172" t="s">
        <v>73</v>
      </c>
    </row>
    <row r="2173" spans="1:2">
      <c r="A2173">
        <v>1191</v>
      </c>
      <c r="B2173" t="s">
        <v>73</v>
      </c>
    </row>
    <row r="2174" spans="1:2">
      <c r="A2174">
        <v>1192</v>
      </c>
      <c r="B2174" t="s">
        <v>73</v>
      </c>
    </row>
    <row r="2175" spans="1:2">
      <c r="A2175">
        <v>1193</v>
      </c>
      <c r="B2175" t="s">
        <v>73</v>
      </c>
    </row>
    <row r="2176" spans="1:2">
      <c r="A2176">
        <v>1194</v>
      </c>
      <c r="B2176" t="s">
        <v>73</v>
      </c>
    </row>
    <row r="2177" spans="1:2">
      <c r="A2177">
        <v>1195</v>
      </c>
      <c r="B2177" t="s">
        <v>73</v>
      </c>
    </row>
    <row r="2178" spans="1:2">
      <c r="A2178">
        <v>1196</v>
      </c>
      <c r="B2178" t="s">
        <v>73</v>
      </c>
    </row>
    <row r="2179" spans="1:2">
      <c r="A2179">
        <v>1197</v>
      </c>
      <c r="B2179" t="s">
        <v>73</v>
      </c>
    </row>
    <row r="2180" spans="1:2">
      <c r="A2180">
        <v>1198</v>
      </c>
      <c r="B2180" t="s">
        <v>73</v>
      </c>
    </row>
    <row r="2181" spans="1:2">
      <c r="A2181">
        <v>1199</v>
      </c>
      <c r="B2181" t="s">
        <v>73</v>
      </c>
    </row>
    <row r="2182" spans="1:2">
      <c r="A2182">
        <v>1200</v>
      </c>
      <c r="B2182" t="s">
        <v>73</v>
      </c>
    </row>
    <row r="2183" spans="1:2">
      <c r="A2183">
        <v>1201</v>
      </c>
      <c r="B2183" t="s">
        <v>73</v>
      </c>
    </row>
    <row r="2184" spans="1:2">
      <c r="A2184">
        <v>1202</v>
      </c>
      <c r="B2184" t="s">
        <v>73</v>
      </c>
    </row>
    <row r="2185" spans="1:2">
      <c r="A2185">
        <v>1203</v>
      </c>
      <c r="B2185" t="s">
        <v>73</v>
      </c>
    </row>
    <row r="2186" spans="1:2">
      <c r="A2186">
        <v>1204</v>
      </c>
      <c r="B2186" t="s">
        <v>73</v>
      </c>
    </row>
    <row r="2187" spans="1:2">
      <c r="A2187">
        <v>1205</v>
      </c>
      <c r="B2187" t="s">
        <v>73</v>
      </c>
    </row>
    <row r="2188" spans="1:2">
      <c r="A2188">
        <v>1206</v>
      </c>
      <c r="B2188" t="s">
        <v>73</v>
      </c>
    </row>
    <row r="2189" spans="1:2">
      <c r="A2189">
        <v>1207</v>
      </c>
      <c r="B2189" t="s">
        <v>73</v>
      </c>
    </row>
    <row r="2190" spans="1:2">
      <c r="A2190">
        <v>1208</v>
      </c>
      <c r="B2190" t="s">
        <v>73</v>
      </c>
    </row>
    <row r="2191" spans="1:2">
      <c r="A2191">
        <v>1209</v>
      </c>
      <c r="B2191" t="s">
        <v>73</v>
      </c>
    </row>
    <row r="2192" spans="1:2">
      <c r="A2192">
        <v>1210</v>
      </c>
      <c r="B2192" t="s">
        <v>73</v>
      </c>
    </row>
    <row r="2193" spans="1:2">
      <c r="A2193">
        <v>1211</v>
      </c>
      <c r="B2193" t="s">
        <v>73</v>
      </c>
    </row>
    <row r="2194" spans="1:2">
      <c r="A2194">
        <v>1212</v>
      </c>
      <c r="B2194" t="s">
        <v>73</v>
      </c>
    </row>
    <row r="2195" spans="1:2">
      <c r="A2195">
        <v>1213</v>
      </c>
      <c r="B2195" t="s">
        <v>73</v>
      </c>
    </row>
    <row r="2196" spans="1:2">
      <c r="A2196">
        <v>1214</v>
      </c>
      <c r="B2196" t="s">
        <v>73</v>
      </c>
    </row>
    <row r="2197" spans="1:2">
      <c r="A2197">
        <v>1215</v>
      </c>
      <c r="B2197" t="s">
        <v>73</v>
      </c>
    </row>
    <row r="2198" spans="1:2">
      <c r="A2198">
        <v>1216</v>
      </c>
      <c r="B2198" t="s">
        <v>73</v>
      </c>
    </row>
    <row r="2199" spans="1:2">
      <c r="A2199">
        <v>1217</v>
      </c>
      <c r="B2199" t="s">
        <v>73</v>
      </c>
    </row>
    <row r="2200" spans="1:2">
      <c r="A2200">
        <v>1218</v>
      </c>
      <c r="B2200" t="s">
        <v>73</v>
      </c>
    </row>
    <row r="2201" spans="1:2">
      <c r="A2201">
        <v>1219</v>
      </c>
      <c r="B2201" t="s">
        <v>73</v>
      </c>
    </row>
    <row r="2202" spans="1:2">
      <c r="A2202">
        <v>1220</v>
      </c>
      <c r="B2202" t="s">
        <v>73</v>
      </c>
    </row>
    <row r="2203" spans="1:2">
      <c r="A2203">
        <v>1221</v>
      </c>
      <c r="B2203" t="s">
        <v>73</v>
      </c>
    </row>
    <row r="2204" spans="1:2">
      <c r="A2204">
        <v>1222</v>
      </c>
      <c r="B2204" t="s">
        <v>73</v>
      </c>
    </row>
    <row r="2205" spans="1:2">
      <c r="A2205">
        <v>1223</v>
      </c>
      <c r="B2205" t="s">
        <v>73</v>
      </c>
    </row>
    <row r="2206" spans="1:2">
      <c r="A2206">
        <v>1224</v>
      </c>
      <c r="B2206" t="s">
        <v>73</v>
      </c>
    </row>
    <row r="2207" spans="1:2">
      <c r="A2207">
        <v>1225</v>
      </c>
      <c r="B2207" t="s">
        <v>73</v>
      </c>
    </row>
    <row r="2208" spans="1:2">
      <c r="A2208">
        <v>1226</v>
      </c>
      <c r="B2208" t="s">
        <v>73</v>
      </c>
    </row>
    <row r="2209" spans="1:2">
      <c r="A2209">
        <v>1227</v>
      </c>
      <c r="B2209" t="s">
        <v>73</v>
      </c>
    </row>
    <row r="2210" spans="1:2">
      <c r="A2210">
        <v>1228</v>
      </c>
      <c r="B2210" t="s">
        <v>73</v>
      </c>
    </row>
    <row r="2211" spans="1:2">
      <c r="A2211">
        <v>1229</v>
      </c>
      <c r="B2211" t="s">
        <v>73</v>
      </c>
    </row>
    <row r="2212" spans="1:2">
      <c r="A2212">
        <v>1230</v>
      </c>
      <c r="B2212" t="s">
        <v>73</v>
      </c>
    </row>
    <row r="2213" spans="1:2">
      <c r="A2213">
        <v>1231</v>
      </c>
      <c r="B2213" t="s">
        <v>73</v>
      </c>
    </row>
    <row r="2214" spans="1:2">
      <c r="A2214">
        <v>1232</v>
      </c>
      <c r="B2214" t="s">
        <v>73</v>
      </c>
    </row>
    <row r="2215" spans="1:2">
      <c r="A2215">
        <v>1233</v>
      </c>
      <c r="B2215" t="s">
        <v>73</v>
      </c>
    </row>
    <row r="2216" spans="1:2">
      <c r="A2216">
        <v>1234</v>
      </c>
      <c r="B2216" t="s">
        <v>73</v>
      </c>
    </row>
    <row r="2217" spans="1:2">
      <c r="A2217">
        <v>1235</v>
      </c>
      <c r="B2217" t="s">
        <v>73</v>
      </c>
    </row>
    <row r="2218" spans="1:2">
      <c r="A2218">
        <v>1236</v>
      </c>
      <c r="B2218" t="s">
        <v>73</v>
      </c>
    </row>
    <row r="2219" spans="1:2">
      <c r="A2219">
        <v>1237</v>
      </c>
      <c r="B2219" t="s">
        <v>73</v>
      </c>
    </row>
    <row r="2220" spans="1:2">
      <c r="A2220">
        <v>1238</v>
      </c>
      <c r="B2220" t="s">
        <v>73</v>
      </c>
    </row>
    <row r="2221" spans="1:2">
      <c r="A2221">
        <v>1239</v>
      </c>
      <c r="B2221" t="s">
        <v>73</v>
      </c>
    </row>
    <row r="2222" spans="1:2">
      <c r="A2222">
        <v>1240</v>
      </c>
      <c r="B2222" t="s">
        <v>73</v>
      </c>
    </row>
    <row r="2223" spans="1:2">
      <c r="A2223">
        <v>1241</v>
      </c>
      <c r="B2223" t="s">
        <v>73</v>
      </c>
    </row>
    <row r="2224" spans="1:2">
      <c r="A2224">
        <v>1242</v>
      </c>
      <c r="B2224" t="s">
        <v>73</v>
      </c>
    </row>
    <row r="2225" spans="1:2">
      <c r="A2225">
        <v>1243</v>
      </c>
      <c r="B2225" t="s">
        <v>73</v>
      </c>
    </row>
    <row r="2226" spans="1:2">
      <c r="A2226">
        <v>1244</v>
      </c>
      <c r="B2226" t="s">
        <v>73</v>
      </c>
    </row>
    <row r="2227" spans="1:2">
      <c r="A2227">
        <v>1245</v>
      </c>
      <c r="B2227" t="s">
        <v>73</v>
      </c>
    </row>
    <row r="2228" spans="1:2">
      <c r="A2228">
        <v>1246</v>
      </c>
      <c r="B2228" t="s">
        <v>73</v>
      </c>
    </row>
    <row r="2229" spans="1:2">
      <c r="A2229">
        <v>1247</v>
      </c>
      <c r="B2229" t="s">
        <v>73</v>
      </c>
    </row>
    <row r="2230" spans="1:2">
      <c r="A2230">
        <v>1248</v>
      </c>
      <c r="B2230" t="s">
        <v>73</v>
      </c>
    </row>
    <row r="2231" spans="1:2">
      <c r="A2231">
        <v>1249</v>
      </c>
      <c r="B2231" t="s">
        <v>73</v>
      </c>
    </row>
    <row r="2232" spans="1:2">
      <c r="A2232">
        <v>1250</v>
      </c>
      <c r="B2232" t="s">
        <v>73</v>
      </c>
    </row>
    <row r="2233" spans="1:2">
      <c r="A2233">
        <v>1251</v>
      </c>
      <c r="B2233" t="s">
        <v>73</v>
      </c>
    </row>
    <row r="2234" spans="1:2">
      <c r="A2234">
        <v>1252</v>
      </c>
      <c r="B2234" t="s">
        <v>73</v>
      </c>
    </row>
    <row r="2235" spans="1:2">
      <c r="A2235">
        <v>1253</v>
      </c>
      <c r="B2235" t="s">
        <v>73</v>
      </c>
    </row>
    <row r="2236" spans="1:2">
      <c r="A2236">
        <v>1254</v>
      </c>
      <c r="B2236" t="s">
        <v>73</v>
      </c>
    </row>
    <row r="2237" spans="1:2">
      <c r="A2237">
        <v>1255</v>
      </c>
      <c r="B2237" t="s">
        <v>73</v>
      </c>
    </row>
    <row r="2238" spans="1:2">
      <c r="A2238">
        <v>1256</v>
      </c>
      <c r="B2238" t="s">
        <v>73</v>
      </c>
    </row>
    <row r="2239" spans="1:2">
      <c r="A2239">
        <v>1257</v>
      </c>
      <c r="B2239" t="s">
        <v>73</v>
      </c>
    </row>
    <row r="2240" spans="1:2">
      <c r="A2240">
        <v>1258</v>
      </c>
      <c r="B2240" t="s">
        <v>73</v>
      </c>
    </row>
    <row r="2241" spans="1:2">
      <c r="A2241">
        <v>1259</v>
      </c>
      <c r="B2241" t="s">
        <v>73</v>
      </c>
    </row>
    <row r="2242" spans="1:2">
      <c r="A2242">
        <v>1260</v>
      </c>
      <c r="B2242" t="s">
        <v>73</v>
      </c>
    </row>
    <row r="2243" spans="1:2">
      <c r="A2243">
        <v>1261</v>
      </c>
      <c r="B2243" t="s">
        <v>73</v>
      </c>
    </row>
    <row r="2244" spans="1:2">
      <c r="A2244">
        <v>1262</v>
      </c>
      <c r="B2244" t="s">
        <v>73</v>
      </c>
    </row>
    <row r="2245" spans="1:2">
      <c r="A2245">
        <v>1263</v>
      </c>
      <c r="B2245" t="s">
        <v>73</v>
      </c>
    </row>
    <row r="2246" spans="1:2">
      <c r="A2246">
        <v>1264</v>
      </c>
      <c r="B2246" t="s">
        <v>73</v>
      </c>
    </row>
    <row r="2247" spans="1:2">
      <c r="A2247">
        <v>1265</v>
      </c>
      <c r="B2247" t="s">
        <v>73</v>
      </c>
    </row>
    <row r="2248" spans="1:2">
      <c r="A2248">
        <v>1266</v>
      </c>
      <c r="B2248" t="s">
        <v>73</v>
      </c>
    </row>
    <row r="2249" spans="1:2">
      <c r="A2249">
        <v>1267</v>
      </c>
      <c r="B2249" t="s">
        <v>73</v>
      </c>
    </row>
    <row r="2250" spans="1:2">
      <c r="A2250">
        <v>1268</v>
      </c>
      <c r="B2250" t="s">
        <v>73</v>
      </c>
    </row>
    <row r="2251" spans="1:2">
      <c r="A2251">
        <v>1269</v>
      </c>
      <c r="B2251" t="s">
        <v>73</v>
      </c>
    </row>
    <row r="2252" spans="1:2">
      <c r="A2252">
        <v>1270</v>
      </c>
      <c r="B2252" t="s">
        <v>73</v>
      </c>
    </row>
    <row r="2253" spans="1:2">
      <c r="A2253">
        <v>1271</v>
      </c>
      <c r="B2253" t="s">
        <v>73</v>
      </c>
    </row>
    <row r="2254" spans="1:2">
      <c r="A2254">
        <v>1272</v>
      </c>
      <c r="B2254" t="s">
        <v>73</v>
      </c>
    </row>
    <row r="2255" spans="1:2">
      <c r="A2255">
        <v>1273</v>
      </c>
      <c r="B2255" t="s">
        <v>73</v>
      </c>
    </row>
    <row r="2256" spans="1:2">
      <c r="A2256">
        <v>1274</v>
      </c>
      <c r="B2256" t="s">
        <v>73</v>
      </c>
    </row>
    <row r="2257" spans="1:2">
      <c r="A2257">
        <v>1275</v>
      </c>
      <c r="B2257" t="s">
        <v>73</v>
      </c>
    </row>
    <row r="2258" spans="1:2">
      <c r="A2258">
        <v>1276</v>
      </c>
      <c r="B2258" t="s">
        <v>73</v>
      </c>
    </row>
    <row r="2259" spans="1:2">
      <c r="A2259">
        <v>1277</v>
      </c>
      <c r="B2259" t="s">
        <v>73</v>
      </c>
    </row>
    <row r="2260" spans="1:2">
      <c r="A2260">
        <v>1278</v>
      </c>
      <c r="B2260" t="s">
        <v>73</v>
      </c>
    </row>
    <row r="2261" spans="1:2">
      <c r="A2261">
        <v>1279</v>
      </c>
      <c r="B2261" t="s">
        <v>73</v>
      </c>
    </row>
    <row r="2262" spans="1:2">
      <c r="A2262">
        <v>1280</v>
      </c>
      <c r="B2262" t="s">
        <v>73</v>
      </c>
    </row>
    <row r="2263" spans="1:2">
      <c r="A2263">
        <v>1281</v>
      </c>
      <c r="B2263" t="s">
        <v>73</v>
      </c>
    </row>
    <row r="2264" spans="1:2">
      <c r="A2264">
        <v>1282</v>
      </c>
      <c r="B2264" t="s">
        <v>73</v>
      </c>
    </row>
    <row r="2265" spans="1:2">
      <c r="A2265">
        <v>1283</v>
      </c>
      <c r="B2265" t="s">
        <v>73</v>
      </c>
    </row>
    <row r="2266" spans="1:2">
      <c r="A2266">
        <v>1284</v>
      </c>
      <c r="B2266" t="s">
        <v>73</v>
      </c>
    </row>
    <row r="2267" spans="1:2">
      <c r="A2267">
        <v>1285</v>
      </c>
      <c r="B2267" t="s">
        <v>73</v>
      </c>
    </row>
    <row r="2268" spans="1:2">
      <c r="A2268">
        <v>1286</v>
      </c>
      <c r="B2268" t="s">
        <v>73</v>
      </c>
    </row>
    <row r="2269" spans="1:2">
      <c r="A2269">
        <v>1287</v>
      </c>
      <c r="B2269" t="s">
        <v>73</v>
      </c>
    </row>
    <row r="2270" spans="1:2">
      <c r="A2270">
        <v>1288</v>
      </c>
      <c r="B2270" t="s">
        <v>73</v>
      </c>
    </row>
    <row r="2271" spans="1:2">
      <c r="A2271">
        <v>1289</v>
      </c>
      <c r="B2271" t="s">
        <v>73</v>
      </c>
    </row>
    <row r="2272" spans="1:2">
      <c r="A2272">
        <v>1290</v>
      </c>
      <c r="B2272" t="s">
        <v>73</v>
      </c>
    </row>
    <row r="2273" spans="1:2">
      <c r="A2273">
        <v>1291</v>
      </c>
      <c r="B2273" t="s">
        <v>73</v>
      </c>
    </row>
    <row r="2274" spans="1:2">
      <c r="A2274">
        <v>1292</v>
      </c>
      <c r="B2274" t="s">
        <v>73</v>
      </c>
    </row>
    <row r="2275" spans="1:2">
      <c r="A2275">
        <v>1293</v>
      </c>
      <c r="B2275" t="s">
        <v>73</v>
      </c>
    </row>
    <row r="2276" spans="1:2">
      <c r="A2276">
        <v>1294</v>
      </c>
      <c r="B2276" t="s">
        <v>73</v>
      </c>
    </row>
    <row r="2277" spans="1:2">
      <c r="A2277">
        <v>1295</v>
      </c>
      <c r="B2277" t="s">
        <v>73</v>
      </c>
    </row>
    <row r="2278" spans="1:2">
      <c r="A2278">
        <v>1296</v>
      </c>
      <c r="B2278" t="s">
        <v>73</v>
      </c>
    </row>
    <row r="2279" spans="1:2">
      <c r="A2279">
        <v>1297</v>
      </c>
      <c r="B2279" t="s">
        <v>73</v>
      </c>
    </row>
    <row r="2280" spans="1:2">
      <c r="A2280">
        <v>1298</v>
      </c>
      <c r="B2280" t="s">
        <v>73</v>
      </c>
    </row>
    <row r="2281" spans="1:2">
      <c r="A2281">
        <v>1299</v>
      </c>
      <c r="B2281" t="s">
        <v>73</v>
      </c>
    </row>
    <row r="2282" spans="1:2">
      <c r="A2282">
        <v>1300</v>
      </c>
      <c r="B2282" t="s">
        <v>73</v>
      </c>
    </row>
    <row r="2283" spans="1:2">
      <c r="A2283">
        <v>1301</v>
      </c>
      <c r="B2283" t="s">
        <v>73</v>
      </c>
    </row>
    <row r="2284" spans="1:2">
      <c r="A2284">
        <v>1302</v>
      </c>
      <c r="B2284" t="s">
        <v>73</v>
      </c>
    </row>
    <row r="2285" spans="1:2">
      <c r="A2285">
        <v>1303</v>
      </c>
      <c r="B2285" t="s">
        <v>73</v>
      </c>
    </row>
    <row r="2286" spans="1:2">
      <c r="A2286">
        <v>1304</v>
      </c>
      <c r="B2286" t="s">
        <v>73</v>
      </c>
    </row>
    <row r="2287" spans="1:2">
      <c r="A2287">
        <v>1305</v>
      </c>
      <c r="B2287" t="s">
        <v>73</v>
      </c>
    </row>
    <row r="2288" spans="1:2">
      <c r="A2288">
        <v>1306</v>
      </c>
      <c r="B2288" t="s">
        <v>73</v>
      </c>
    </row>
    <row r="2289" spans="1:2">
      <c r="A2289">
        <v>1307</v>
      </c>
      <c r="B2289" t="s">
        <v>73</v>
      </c>
    </row>
    <row r="2290" spans="1:2">
      <c r="A2290">
        <v>1308</v>
      </c>
      <c r="B2290" t="s">
        <v>73</v>
      </c>
    </row>
    <row r="2291" spans="1:2">
      <c r="A2291">
        <v>1309</v>
      </c>
      <c r="B2291" t="s">
        <v>73</v>
      </c>
    </row>
    <row r="2292" spans="1:2">
      <c r="A2292">
        <v>1310</v>
      </c>
      <c r="B2292" t="s">
        <v>73</v>
      </c>
    </row>
    <row r="2293" spans="1:2">
      <c r="A2293">
        <v>1311</v>
      </c>
      <c r="B2293" t="s">
        <v>73</v>
      </c>
    </row>
    <row r="2294" spans="1:2">
      <c r="A2294">
        <v>1312</v>
      </c>
      <c r="B2294" t="s">
        <v>73</v>
      </c>
    </row>
    <row r="2295" spans="1:2">
      <c r="A2295">
        <v>1313</v>
      </c>
      <c r="B2295" t="s">
        <v>73</v>
      </c>
    </row>
    <row r="2296" spans="1:2">
      <c r="A2296">
        <v>1314</v>
      </c>
      <c r="B2296" t="s">
        <v>73</v>
      </c>
    </row>
    <row r="2297" spans="1:2">
      <c r="A2297">
        <v>1315</v>
      </c>
      <c r="B2297" t="s">
        <v>73</v>
      </c>
    </row>
    <row r="2298" spans="1:2">
      <c r="A2298">
        <v>1316</v>
      </c>
      <c r="B2298" t="s">
        <v>73</v>
      </c>
    </row>
    <row r="2299" spans="1:2">
      <c r="A2299">
        <v>1317</v>
      </c>
      <c r="B2299" t="s">
        <v>73</v>
      </c>
    </row>
    <row r="2300" spans="1:2">
      <c r="A2300">
        <v>1318</v>
      </c>
      <c r="B2300" t="s">
        <v>73</v>
      </c>
    </row>
    <row r="2301" spans="1:2">
      <c r="A2301">
        <v>1319</v>
      </c>
      <c r="B2301" t="s">
        <v>73</v>
      </c>
    </row>
    <row r="2302" spans="1:2">
      <c r="A2302">
        <v>1320</v>
      </c>
      <c r="B2302" t="s">
        <v>73</v>
      </c>
    </row>
    <row r="2303" spans="1:2">
      <c r="A2303">
        <v>1321</v>
      </c>
      <c r="B2303" t="s">
        <v>73</v>
      </c>
    </row>
    <row r="2304" spans="1:2">
      <c r="A2304">
        <v>1322</v>
      </c>
      <c r="B2304" t="s">
        <v>73</v>
      </c>
    </row>
    <row r="2305" spans="1:2">
      <c r="A2305">
        <v>1323</v>
      </c>
      <c r="B2305" t="s">
        <v>73</v>
      </c>
    </row>
    <row r="2306" spans="1:2">
      <c r="A2306">
        <v>1324</v>
      </c>
      <c r="B2306" t="s">
        <v>73</v>
      </c>
    </row>
    <row r="2307" spans="1:2">
      <c r="A2307">
        <v>1325</v>
      </c>
      <c r="B2307" t="s">
        <v>73</v>
      </c>
    </row>
    <row r="2308" spans="1:2">
      <c r="A2308">
        <v>1326</v>
      </c>
      <c r="B2308" t="s">
        <v>73</v>
      </c>
    </row>
    <row r="2309" spans="1:2">
      <c r="A2309">
        <v>1327</v>
      </c>
      <c r="B2309" t="s">
        <v>73</v>
      </c>
    </row>
    <row r="2310" spans="1:2">
      <c r="A2310">
        <v>1328</v>
      </c>
      <c r="B2310" t="s">
        <v>73</v>
      </c>
    </row>
    <row r="2311" spans="1:2">
      <c r="A2311">
        <v>1329</v>
      </c>
      <c r="B2311" t="s">
        <v>73</v>
      </c>
    </row>
    <row r="2312" spans="1:2">
      <c r="A2312">
        <v>1330</v>
      </c>
      <c r="B2312" t="s">
        <v>73</v>
      </c>
    </row>
    <row r="2313" spans="1:2">
      <c r="A2313">
        <v>1331</v>
      </c>
      <c r="B2313" t="s">
        <v>73</v>
      </c>
    </row>
    <row r="2314" spans="1:2">
      <c r="A2314">
        <v>1332</v>
      </c>
      <c r="B2314" t="s">
        <v>73</v>
      </c>
    </row>
    <row r="2315" spans="1:2">
      <c r="A2315">
        <v>1333</v>
      </c>
      <c r="B2315" t="s">
        <v>73</v>
      </c>
    </row>
    <row r="2316" spans="1:2">
      <c r="A2316">
        <v>1334</v>
      </c>
      <c r="B2316" t="s">
        <v>73</v>
      </c>
    </row>
    <row r="2317" spans="1:2">
      <c r="A2317">
        <v>1335</v>
      </c>
      <c r="B2317" t="s">
        <v>73</v>
      </c>
    </row>
    <row r="2318" spans="1:2">
      <c r="A2318">
        <v>1336</v>
      </c>
      <c r="B2318" t="s">
        <v>73</v>
      </c>
    </row>
    <row r="2319" spans="1:2">
      <c r="A2319">
        <v>1337</v>
      </c>
      <c r="B2319" t="s">
        <v>73</v>
      </c>
    </row>
    <row r="2320" spans="1:2">
      <c r="A2320">
        <v>1338</v>
      </c>
      <c r="B2320" t="s">
        <v>73</v>
      </c>
    </row>
    <row r="2321" spans="1:2">
      <c r="A2321">
        <v>1339</v>
      </c>
      <c r="B2321" t="s">
        <v>73</v>
      </c>
    </row>
    <row r="2322" spans="1:2">
      <c r="A2322">
        <v>1340</v>
      </c>
      <c r="B2322" t="s">
        <v>73</v>
      </c>
    </row>
    <row r="2323" spans="1:2">
      <c r="A2323">
        <v>1341</v>
      </c>
      <c r="B2323" t="s">
        <v>73</v>
      </c>
    </row>
    <row r="2324" spans="1:2">
      <c r="A2324">
        <v>1342</v>
      </c>
      <c r="B2324" t="s">
        <v>73</v>
      </c>
    </row>
    <row r="2325" spans="1:2">
      <c r="A2325">
        <v>1343</v>
      </c>
      <c r="B2325" t="s">
        <v>73</v>
      </c>
    </row>
    <row r="2326" spans="1:2">
      <c r="A2326">
        <v>1344</v>
      </c>
      <c r="B2326" t="s">
        <v>73</v>
      </c>
    </row>
    <row r="2327" spans="1:2">
      <c r="A2327">
        <v>1345</v>
      </c>
      <c r="B2327" t="s">
        <v>73</v>
      </c>
    </row>
    <row r="2328" spans="1:2">
      <c r="A2328">
        <v>1346</v>
      </c>
      <c r="B2328" t="s">
        <v>73</v>
      </c>
    </row>
    <row r="2329" spans="1:2">
      <c r="A2329">
        <v>1347</v>
      </c>
      <c r="B2329" t="s">
        <v>73</v>
      </c>
    </row>
    <row r="2330" spans="1:2">
      <c r="A2330">
        <v>1348</v>
      </c>
      <c r="B2330" t="s">
        <v>73</v>
      </c>
    </row>
    <row r="2331" spans="1:2">
      <c r="A2331">
        <v>1349</v>
      </c>
      <c r="B2331" t="s">
        <v>73</v>
      </c>
    </row>
    <row r="2332" spans="1:2">
      <c r="A2332">
        <v>1350</v>
      </c>
      <c r="B2332" t="s">
        <v>73</v>
      </c>
    </row>
    <row r="2333" spans="1:2">
      <c r="A2333">
        <v>1351</v>
      </c>
      <c r="B2333" t="s">
        <v>73</v>
      </c>
    </row>
    <row r="2334" spans="1:2">
      <c r="A2334">
        <v>1352</v>
      </c>
      <c r="B2334" t="s">
        <v>73</v>
      </c>
    </row>
    <row r="2335" spans="1:2">
      <c r="A2335">
        <v>1353</v>
      </c>
      <c r="B2335" t="s">
        <v>73</v>
      </c>
    </row>
    <row r="2336" spans="1:2">
      <c r="A2336">
        <v>1354</v>
      </c>
      <c r="B2336" t="s">
        <v>73</v>
      </c>
    </row>
    <row r="2337" spans="1:2">
      <c r="A2337">
        <v>1355</v>
      </c>
      <c r="B2337" t="s">
        <v>73</v>
      </c>
    </row>
    <row r="2338" spans="1:2">
      <c r="A2338">
        <v>1356</v>
      </c>
      <c r="B2338" t="s">
        <v>73</v>
      </c>
    </row>
    <row r="2339" spans="1:2">
      <c r="A2339">
        <v>1357</v>
      </c>
      <c r="B2339" t="s">
        <v>73</v>
      </c>
    </row>
    <row r="2340" spans="1:2">
      <c r="A2340">
        <v>1358</v>
      </c>
      <c r="B2340" t="s">
        <v>73</v>
      </c>
    </row>
    <row r="2341" spans="1:2">
      <c r="A2341">
        <v>1359</v>
      </c>
      <c r="B2341" t="s">
        <v>73</v>
      </c>
    </row>
    <row r="2342" spans="1:2">
      <c r="A2342">
        <v>1360</v>
      </c>
      <c r="B2342" t="s">
        <v>73</v>
      </c>
    </row>
    <row r="2343" spans="1:2">
      <c r="A2343">
        <v>1361</v>
      </c>
      <c r="B2343" t="s">
        <v>73</v>
      </c>
    </row>
    <row r="2344" spans="1:2">
      <c r="A2344">
        <v>1362</v>
      </c>
      <c r="B2344" t="s">
        <v>73</v>
      </c>
    </row>
    <row r="2345" spans="1:2">
      <c r="A2345">
        <v>1363</v>
      </c>
      <c r="B2345" t="s">
        <v>73</v>
      </c>
    </row>
    <row r="2346" spans="1:2">
      <c r="A2346">
        <v>1364</v>
      </c>
      <c r="B2346" t="s">
        <v>73</v>
      </c>
    </row>
    <row r="2347" spans="1:2">
      <c r="A2347">
        <v>1365</v>
      </c>
      <c r="B2347" t="s">
        <v>73</v>
      </c>
    </row>
    <row r="2348" spans="1:2">
      <c r="A2348">
        <v>1366</v>
      </c>
      <c r="B2348" t="s">
        <v>73</v>
      </c>
    </row>
    <row r="2349" spans="1:2">
      <c r="A2349">
        <v>1367</v>
      </c>
      <c r="B2349" t="s">
        <v>73</v>
      </c>
    </row>
    <row r="2350" spans="1:2">
      <c r="A2350">
        <v>1368</v>
      </c>
      <c r="B2350" t="s">
        <v>73</v>
      </c>
    </row>
    <row r="2351" spans="1:2">
      <c r="A2351">
        <v>1369</v>
      </c>
      <c r="B2351" t="s">
        <v>73</v>
      </c>
    </row>
    <row r="2352" spans="1:2">
      <c r="A2352">
        <v>1370</v>
      </c>
      <c r="B2352" t="s">
        <v>73</v>
      </c>
    </row>
    <row r="2353" spans="1:2">
      <c r="A2353">
        <v>1371</v>
      </c>
      <c r="B2353" t="s">
        <v>73</v>
      </c>
    </row>
    <row r="2354" spans="1:2">
      <c r="A2354">
        <v>1372</v>
      </c>
      <c r="B2354" t="s">
        <v>73</v>
      </c>
    </row>
    <row r="2355" spans="1:2">
      <c r="A2355">
        <v>1373</v>
      </c>
      <c r="B2355" t="s">
        <v>73</v>
      </c>
    </row>
    <row r="2356" spans="1:2">
      <c r="A2356">
        <v>1374</v>
      </c>
      <c r="B2356" t="s">
        <v>73</v>
      </c>
    </row>
    <row r="2357" spans="1:2">
      <c r="A2357">
        <v>1375</v>
      </c>
      <c r="B2357" t="s">
        <v>73</v>
      </c>
    </row>
    <row r="2358" spans="1:2">
      <c r="A2358">
        <v>1376</v>
      </c>
      <c r="B2358" t="s">
        <v>73</v>
      </c>
    </row>
    <row r="2359" spans="1:2">
      <c r="A2359">
        <v>1377</v>
      </c>
      <c r="B2359" t="s">
        <v>73</v>
      </c>
    </row>
    <row r="2360" spans="1:2">
      <c r="A2360">
        <v>1378</v>
      </c>
      <c r="B2360" t="s">
        <v>73</v>
      </c>
    </row>
    <row r="2361" spans="1:2">
      <c r="A2361">
        <v>1379</v>
      </c>
      <c r="B2361" t="s">
        <v>73</v>
      </c>
    </row>
    <row r="2362" spans="1:2">
      <c r="A2362">
        <v>1380</v>
      </c>
      <c r="B2362" t="s">
        <v>73</v>
      </c>
    </row>
    <row r="2363" spans="1:2">
      <c r="A2363">
        <v>1381</v>
      </c>
      <c r="B2363" t="s">
        <v>73</v>
      </c>
    </row>
    <row r="2364" spans="1:2">
      <c r="A2364">
        <v>1382</v>
      </c>
      <c r="B2364" t="s">
        <v>73</v>
      </c>
    </row>
    <row r="2365" spans="1:2">
      <c r="A2365">
        <v>1383</v>
      </c>
      <c r="B2365" t="s">
        <v>73</v>
      </c>
    </row>
    <row r="2366" spans="1:2">
      <c r="A2366">
        <v>1384</v>
      </c>
      <c r="B2366" t="s">
        <v>73</v>
      </c>
    </row>
    <row r="2367" spans="1:2">
      <c r="A2367">
        <v>1385</v>
      </c>
      <c r="B2367" t="s">
        <v>73</v>
      </c>
    </row>
    <row r="2368" spans="1:2">
      <c r="A2368">
        <v>1386</v>
      </c>
      <c r="B2368" t="s">
        <v>73</v>
      </c>
    </row>
    <row r="2369" spans="1:2">
      <c r="A2369">
        <v>1387</v>
      </c>
      <c r="B2369" t="s">
        <v>73</v>
      </c>
    </row>
    <row r="2370" spans="1:2">
      <c r="A2370">
        <v>1388</v>
      </c>
      <c r="B2370" t="s">
        <v>73</v>
      </c>
    </row>
    <row r="2371" spans="1:2">
      <c r="A2371">
        <v>1389</v>
      </c>
      <c r="B2371" t="s">
        <v>73</v>
      </c>
    </row>
    <row r="2372" spans="1:2">
      <c r="A2372">
        <v>1390</v>
      </c>
      <c r="B2372" t="s">
        <v>73</v>
      </c>
    </row>
    <row r="2373" spans="1:2">
      <c r="A2373">
        <v>1391</v>
      </c>
      <c r="B2373" t="s">
        <v>73</v>
      </c>
    </row>
    <row r="2374" spans="1:2">
      <c r="A2374">
        <v>1392</v>
      </c>
      <c r="B2374" t="s">
        <v>73</v>
      </c>
    </row>
    <row r="2375" spans="1:2">
      <c r="A2375">
        <v>1393</v>
      </c>
      <c r="B2375" t="s">
        <v>73</v>
      </c>
    </row>
    <row r="2376" spans="1:2">
      <c r="A2376">
        <v>1394</v>
      </c>
      <c r="B2376" t="s">
        <v>73</v>
      </c>
    </row>
    <row r="2377" spans="1:2">
      <c r="A2377">
        <v>1395</v>
      </c>
      <c r="B2377" t="s">
        <v>73</v>
      </c>
    </row>
    <row r="2378" spans="1:2">
      <c r="A2378">
        <v>1396</v>
      </c>
      <c r="B2378" t="s">
        <v>73</v>
      </c>
    </row>
    <row r="2379" spans="1:2">
      <c r="A2379">
        <v>1397</v>
      </c>
      <c r="B2379" t="s">
        <v>73</v>
      </c>
    </row>
    <row r="2380" spans="1:2">
      <c r="A2380">
        <v>1398</v>
      </c>
      <c r="B2380" t="s">
        <v>73</v>
      </c>
    </row>
    <row r="2381" spans="1:2">
      <c r="A2381">
        <v>1399</v>
      </c>
      <c r="B2381" t="s">
        <v>73</v>
      </c>
    </row>
    <row r="2382" spans="1:2">
      <c r="A2382">
        <v>1400</v>
      </c>
      <c r="B2382" t="s">
        <v>73</v>
      </c>
    </row>
    <row r="2383" spans="1:2">
      <c r="A2383">
        <v>1401</v>
      </c>
      <c r="B2383" t="s">
        <v>73</v>
      </c>
    </row>
    <row r="2384" spans="1:2">
      <c r="A2384">
        <v>1402</v>
      </c>
      <c r="B2384" t="s">
        <v>73</v>
      </c>
    </row>
    <row r="2385" spans="1:2">
      <c r="A2385">
        <v>1403</v>
      </c>
      <c r="B2385" t="s">
        <v>73</v>
      </c>
    </row>
    <row r="2386" spans="1:2">
      <c r="A2386">
        <v>1404</v>
      </c>
      <c r="B2386" t="s">
        <v>73</v>
      </c>
    </row>
    <row r="2387" spans="1:2">
      <c r="A2387">
        <v>1405</v>
      </c>
      <c r="B2387" t="s">
        <v>73</v>
      </c>
    </row>
    <row r="2388" spans="1:2">
      <c r="A2388">
        <v>1406</v>
      </c>
      <c r="B2388" t="s">
        <v>73</v>
      </c>
    </row>
    <row r="2389" spans="1:2">
      <c r="A2389">
        <v>1407</v>
      </c>
      <c r="B2389" t="s">
        <v>73</v>
      </c>
    </row>
    <row r="2390" spans="1:2">
      <c r="A2390">
        <v>1408</v>
      </c>
      <c r="B2390" t="s">
        <v>73</v>
      </c>
    </row>
    <row r="2391" spans="1:2">
      <c r="A2391">
        <v>1409</v>
      </c>
      <c r="B2391" t="s">
        <v>73</v>
      </c>
    </row>
    <row r="2392" spans="1:2">
      <c r="A2392">
        <v>1410</v>
      </c>
      <c r="B2392" t="s">
        <v>73</v>
      </c>
    </row>
    <row r="2393" spans="1:2">
      <c r="A2393">
        <v>1411</v>
      </c>
      <c r="B2393" t="s">
        <v>73</v>
      </c>
    </row>
    <row r="2394" spans="1:2">
      <c r="A2394">
        <v>1412</v>
      </c>
      <c r="B2394" t="s">
        <v>73</v>
      </c>
    </row>
    <row r="2395" spans="1:2">
      <c r="A2395">
        <v>1413</v>
      </c>
      <c r="B2395" t="s">
        <v>73</v>
      </c>
    </row>
    <row r="2396" spans="1:2">
      <c r="A2396">
        <v>1414</v>
      </c>
      <c r="B2396" t="s">
        <v>73</v>
      </c>
    </row>
    <row r="2397" spans="1:2">
      <c r="A2397">
        <v>1415</v>
      </c>
      <c r="B2397" t="s">
        <v>73</v>
      </c>
    </row>
    <row r="2398" spans="1:2">
      <c r="A2398">
        <v>1416</v>
      </c>
      <c r="B2398" t="s">
        <v>73</v>
      </c>
    </row>
    <row r="2399" spans="1:2">
      <c r="A2399">
        <v>1417</v>
      </c>
      <c r="B2399" t="s">
        <v>73</v>
      </c>
    </row>
    <row r="2400" spans="1:2">
      <c r="A2400">
        <v>1418</v>
      </c>
      <c r="B2400" t="s">
        <v>73</v>
      </c>
    </row>
    <row r="2401" spans="1:2">
      <c r="A2401">
        <v>1419</v>
      </c>
      <c r="B2401" t="s">
        <v>73</v>
      </c>
    </row>
    <row r="2402" spans="1:2">
      <c r="A2402">
        <v>1420</v>
      </c>
      <c r="B2402" t="s">
        <v>73</v>
      </c>
    </row>
    <row r="2403" spans="1:2">
      <c r="A2403">
        <v>1421</v>
      </c>
      <c r="B2403" t="s">
        <v>73</v>
      </c>
    </row>
    <row r="2404" spans="1:2">
      <c r="A2404">
        <v>1422</v>
      </c>
      <c r="B2404" t="s">
        <v>73</v>
      </c>
    </row>
    <row r="2405" spans="1:2">
      <c r="A2405">
        <v>1423</v>
      </c>
      <c r="B2405" t="s">
        <v>73</v>
      </c>
    </row>
    <row r="2406" spans="1:2">
      <c r="A2406">
        <v>1424</v>
      </c>
      <c r="B2406" t="s">
        <v>73</v>
      </c>
    </row>
    <row r="2407" spans="1:2">
      <c r="A2407">
        <v>1425</v>
      </c>
      <c r="B2407" t="s">
        <v>73</v>
      </c>
    </row>
    <row r="2408" spans="1:2">
      <c r="A2408">
        <v>1426</v>
      </c>
      <c r="B2408" t="s">
        <v>73</v>
      </c>
    </row>
    <row r="2409" spans="1:2">
      <c r="A2409">
        <v>1427</v>
      </c>
      <c r="B2409" t="s">
        <v>73</v>
      </c>
    </row>
    <row r="2410" spans="1:2">
      <c r="A2410">
        <v>1428</v>
      </c>
      <c r="B2410" t="s">
        <v>73</v>
      </c>
    </row>
    <row r="2411" spans="1:2">
      <c r="A2411">
        <v>1429</v>
      </c>
      <c r="B2411" t="s">
        <v>73</v>
      </c>
    </row>
    <row r="2412" spans="1:2">
      <c r="A2412">
        <v>1430</v>
      </c>
      <c r="B2412" t="s">
        <v>73</v>
      </c>
    </row>
    <row r="2413" spans="1:2">
      <c r="A2413">
        <v>1431</v>
      </c>
      <c r="B2413" t="s">
        <v>73</v>
      </c>
    </row>
    <row r="2414" spans="1:2">
      <c r="A2414">
        <v>1432</v>
      </c>
      <c r="B2414" t="s">
        <v>73</v>
      </c>
    </row>
    <row r="2415" spans="1:2">
      <c r="A2415">
        <v>1433</v>
      </c>
      <c r="B2415" t="s">
        <v>73</v>
      </c>
    </row>
    <row r="2416" spans="1:2">
      <c r="A2416">
        <v>1434</v>
      </c>
      <c r="B2416" t="s">
        <v>73</v>
      </c>
    </row>
    <row r="2417" spans="1:2">
      <c r="A2417">
        <v>1435</v>
      </c>
      <c r="B2417" t="s">
        <v>73</v>
      </c>
    </row>
    <row r="2418" spans="1:2">
      <c r="A2418">
        <v>1436</v>
      </c>
      <c r="B2418" t="s">
        <v>73</v>
      </c>
    </row>
    <row r="2419" spans="1:2">
      <c r="A2419">
        <v>1437</v>
      </c>
      <c r="B2419" t="s">
        <v>73</v>
      </c>
    </row>
    <row r="2420" spans="1:2">
      <c r="A2420">
        <v>1438</v>
      </c>
      <c r="B2420" t="s">
        <v>73</v>
      </c>
    </row>
    <row r="2421" spans="1:2">
      <c r="A2421">
        <v>1439</v>
      </c>
      <c r="B2421" t="s">
        <v>73</v>
      </c>
    </row>
    <row r="2422" spans="1:2">
      <c r="A2422">
        <v>1440</v>
      </c>
      <c r="B2422" t="s">
        <v>73</v>
      </c>
    </row>
    <row r="2423" spans="1:2">
      <c r="A2423">
        <v>1441</v>
      </c>
      <c r="B2423" t="s">
        <v>73</v>
      </c>
    </row>
    <row r="2424" spans="1:2">
      <c r="A2424">
        <v>1442</v>
      </c>
      <c r="B2424" t="s">
        <v>73</v>
      </c>
    </row>
    <row r="2425" spans="1:2">
      <c r="A2425">
        <v>1443</v>
      </c>
      <c r="B2425" t="s">
        <v>73</v>
      </c>
    </row>
    <row r="2426" spans="1:2">
      <c r="A2426">
        <v>1444</v>
      </c>
      <c r="B2426" t="s">
        <v>73</v>
      </c>
    </row>
    <row r="2427" spans="1:2">
      <c r="A2427">
        <v>1445</v>
      </c>
      <c r="B2427" t="s">
        <v>73</v>
      </c>
    </row>
    <row r="2428" spans="1:2">
      <c r="A2428">
        <v>1446</v>
      </c>
      <c r="B2428" t="s">
        <v>73</v>
      </c>
    </row>
    <row r="2429" spans="1:2">
      <c r="A2429">
        <v>1447</v>
      </c>
      <c r="B2429" t="s">
        <v>73</v>
      </c>
    </row>
    <row r="2430" spans="1:2">
      <c r="A2430">
        <v>1448</v>
      </c>
      <c r="B2430" t="s">
        <v>73</v>
      </c>
    </row>
    <row r="2431" spans="1:2">
      <c r="A2431">
        <v>1449</v>
      </c>
      <c r="B2431" t="s">
        <v>73</v>
      </c>
    </row>
    <row r="2432" spans="1:2">
      <c r="A2432">
        <v>1450</v>
      </c>
      <c r="B2432" t="s">
        <v>73</v>
      </c>
    </row>
    <row r="2433" spans="1:2">
      <c r="A2433">
        <v>1451</v>
      </c>
      <c r="B2433" t="s">
        <v>73</v>
      </c>
    </row>
    <row r="2434" spans="1:2">
      <c r="A2434">
        <v>1452</v>
      </c>
      <c r="B2434" t="s">
        <v>73</v>
      </c>
    </row>
    <row r="2435" spans="1:2">
      <c r="A2435">
        <v>1453</v>
      </c>
      <c r="B2435" t="s">
        <v>73</v>
      </c>
    </row>
    <row r="2436" spans="1:2">
      <c r="A2436">
        <v>1454</v>
      </c>
      <c r="B2436" t="s">
        <v>73</v>
      </c>
    </row>
    <row r="2437" spans="1:2">
      <c r="A2437">
        <v>1455</v>
      </c>
      <c r="B2437" t="s">
        <v>73</v>
      </c>
    </row>
    <row r="2438" spans="1:2">
      <c r="A2438">
        <v>1456</v>
      </c>
      <c r="B2438" t="s">
        <v>73</v>
      </c>
    </row>
    <row r="2439" spans="1:2">
      <c r="A2439">
        <v>1457</v>
      </c>
      <c r="B2439" t="s">
        <v>73</v>
      </c>
    </row>
    <row r="2440" spans="1:2">
      <c r="A2440">
        <v>1458</v>
      </c>
      <c r="B2440" t="s">
        <v>73</v>
      </c>
    </row>
    <row r="2441" spans="1:2">
      <c r="A2441">
        <v>1459</v>
      </c>
      <c r="B2441" t="s">
        <v>73</v>
      </c>
    </row>
    <row r="2442" spans="1:2">
      <c r="A2442">
        <v>1460</v>
      </c>
      <c r="B2442" t="s">
        <v>73</v>
      </c>
    </row>
    <row r="2443" spans="1:2">
      <c r="A2443">
        <v>1461</v>
      </c>
      <c r="B2443" t="s">
        <v>73</v>
      </c>
    </row>
    <row r="2444" spans="1:2">
      <c r="A2444">
        <v>1462</v>
      </c>
      <c r="B2444" t="s">
        <v>73</v>
      </c>
    </row>
    <row r="2445" spans="1:2">
      <c r="A2445">
        <v>1463</v>
      </c>
      <c r="B2445" t="s">
        <v>73</v>
      </c>
    </row>
    <row r="2446" spans="1:2">
      <c r="A2446">
        <v>1464</v>
      </c>
      <c r="B2446" t="s">
        <v>73</v>
      </c>
    </row>
    <row r="2447" spans="1:2">
      <c r="A2447">
        <v>1465</v>
      </c>
      <c r="B2447" t="s">
        <v>73</v>
      </c>
    </row>
    <row r="2448" spans="1:2">
      <c r="A2448">
        <v>1466</v>
      </c>
      <c r="B2448" t="s">
        <v>73</v>
      </c>
    </row>
    <row r="2449" spans="1:2">
      <c r="A2449">
        <v>1467</v>
      </c>
      <c r="B2449" t="s">
        <v>73</v>
      </c>
    </row>
    <row r="2450" spans="1:2">
      <c r="A2450">
        <v>1468</v>
      </c>
      <c r="B2450" t="s">
        <v>73</v>
      </c>
    </row>
    <row r="2451" spans="1:2">
      <c r="A2451">
        <v>1469</v>
      </c>
      <c r="B2451" t="s">
        <v>73</v>
      </c>
    </row>
    <row r="2452" spans="1:2">
      <c r="A2452">
        <v>1470</v>
      </c>
      <c r="B2452" t="s">
        <v>73</v>
      </c>
    </row>
    <row r="2453" spans="1:2">
      <c r="A2453">
        <v>1471</v>
      </c>
      <c r="B2453" t="s">
        <v>73</v>
      </c>
    </row>
    <row r="2454" spans="1:2">
      <c r="A2454">
        <v>1472</v>
      </c>
      <c r="B2454" t="s">
        <v>73</v>
      </c>
    </row>
    <row r="2455" spans="1:2">
      <c r="A2455">
        <v>1473</v>
      </c>
      <c r="B2455" t="s">
        <v>73</v>
      </c>
    </row>
    <row r="2456" spans="1:2">
      <c r="A2456">
        <v>1474</v>
      </c>
      <c r="B2456" t="s">
        <v>73</v>
      </c>
    </row>
    <row r="2457" spans="1:2">
      <c r="A2457">
        <v>1475</v>
      </c>
      <c r="B2457" t="s">
        <v>73</v>
      </c>
    </row>
    <row r="2458" spans="1:2">
      <c r="A2458">
        <v>1476</v>
      </c>
      <c r="B2458" t="s">
        <v>73</v>
      </c>
    </row>
    <row r="2459" spans="1:2">
      <c r="A2459">
        <v>1477</v>
      </c>
      <c r="B2459" t="s">
        <v>73</v>
      </c>
    </row>
    <row r="2460" spans="1:2">
      <c r="A2460">
        <v>1478</v>
      </c>
      <c r="B2460" t="s">
        <v>73</v>
      </c>
    </row>
    <row r="2461" spans="1:2">
      <c r="A2461">
        <v>1479</v>
      </c>
      <c r="B2461" t="s">
        <v>73</v>
      </c>
    </row>
    <row r="2462" spans="1:2">
      <c r="A2462">
        <v>1480</v>
      </c>
      <c r="B2462" t="s">
        <v>73</v>
      </c>
    </row>
    <row r="2463" spans="1:2">
      <c r="A2463">
        <v>1481</v>
      </c>
      <c r="B2463" t="s">
        <v>73</v>
      </c>
    </row>
    <row r="2464" spans="1:2">
      <c r="A2464">
        <v>1482</v>
      </c>
      <c r="B2464" t="s">
        <v>73</v>
      </c>
    </row>
    <row r="2465" spans="1:2">
      <c r="A2465">
        <v>1483</v>
      </c>
      <c r="B2465" t="s">
        <v>73</v>
      </c>
    </row>
    <row r="2466" spans="1:2">
      <c r="A2466">
        <v>1484</v>
      </c>
      <c r="B2466" t="s">
        <v>73</v>
      </c>
    </row>
    <row r="2467" spans="1:2">
      <c r="A2467">
        <v>1485</v>
      </c>
      <c r="B2467" t="s">
        <v>73</v>
      </c>
    </row>
    <row r="2468" spans="1:2">
      <c r="A2468">
        <v>1486</v>
      </c>
      <c r="B2468" t="s">
        <v>73</v>
      </c>
    </row>
    <row r="2469" spans="1:2">
      <c r="A2469">
        <v>1487</v>
      </c>
      <c r="B2469" t="s">
        <v>73</v>
      </c>
    </row>
    <row r="2470" spans="1:2">
      <c r="A2470">
        <v>1488</v>
      </c>
      <c r="B2470" t="s">
        <v>73</v>
      </c>
    </row>
    <row r="2471" spans="1:2">
      <c r="A2471">
        <v>1489</v>
      </c>
      <c r="B2471" t="s">
        <v>73</v>
      </c>
    </row>
    <row r="2472" spans="1:2">
      <c r="A2472">
        <v>1490</v>
      </c>
      <c r="B2472" t="s">
        <v>73</v>
      </c>
    </row>
    <row r="2473" spans="1:2">
      <c r="A2473">
        <v>1491</v>
      </c>
      <c r="B2473" t="s">
        <v>73</v>
      </c>
    </row>
    <row r="2474" spans="1:2">
      <c r="A2474">
        <v>1492</v>
      </c>
      <c r="B2474" t="s">
        <v>73</v>
      </c>
    </row>
    <row r="2475" spans="1:2">
      <c r="A2475">
        <v>1493</v>
      </c>
      <c r="B2475" t="s">
        <v>73</v>
      </c>
    </row>
    <row r="2476" spans="1:2">
      <c r="A2476">
        <v>1494</v>
      </c>
      <c r="B2476" t="s">
        <v>73</v>
      </c>
    </row>
    <row r="2477" spans="1:2">
      <c r="A2477">
        <v>1495</v>
      </c>
      <c r="B2477" t="s">
        <v>73</v>
      </c>
    </row>
    <row r="2478" spans="1:2">
      <c r="A2478">
        <v>1496</v>
      </c>
      <c r="B2478" t="s">
        <v>73</v>
      </c>
    </row>
    <row r="2479" spans="1:2">
      <c r="A2479">
        <v>1497</v>
      </c>
      <c r="B2479" t="s">
        <v>73</v>
      </c>
    </row>
    <row r="2480" spans="1:2">
      <c r="A2480">
        <v>1498</v>
      </c>
      <c r="B2480" t="s">
        <v>73</v>
      </c>
    </row>
    <row r="2481" spans="1:2">
      <c r="A2481">
        <v>1499</v>
      </c>
      <c r="B2481" t="s">
        <v>73</v>
      </c>
    </row>
    <row r="2482" spans="1:2">
      <c r="A2482">
        <v>1500</v>
      </c>
      <c r="B2482" t="s">
        <v>73</v>
      </c>
    </row>
    <row r="2483" spans="1:2">
      <c r="A2483">
        <v>1501</v>
      </c>
      <c r="B2483" t="s">
        <v>73</v>
      </c>
    </row>
    <row r="2484" spans="1:2">
      <c r="A2484">
        <v>1502</v>
      </c>
      <c r="B2484" t="s">
        <v>73</v>
      </c>
    </row>
    <row r="2485" spans="1:2">
      <c r="A2485">
        <v>1503</v>
      </c>
      <c r="B2485" t="s">
        <v>73</v>
      </c>
    </row>
    <row r="2486" spans="1:2">
      <c r="A2486">
        <v>1504</v>
      </c>
      <c r="B2486" t="s">
        <v>73</v>
      </c>
    </row>
    <row r="2487" spans="1:2">
      <c r="A2487">
        <v>1505</v>
      </c>
      <c r="B2487" t="s">
        <v>73</v>
      </c>
    </row>
    <row r="2488" spans="1:2">
      <c r="A2488">
        <v>1506</v>
      </c>
      <c r="B2488" t="s">
        <v>73</v>
      </c>
    </row>
    <row r="2489" spans="1:2">
      <c r="A2489">
        <v>1507</v>
      </c>
      <c r="B2489" t="s">
        <v>73</v>
      </c>
    </row>
    <row r="2490" spans="1:2">
      <c r="A2490">
        <v>1508</v>
      </c>
      <c r="B2490" t="s">
        <v>73</v>
      </c>
    </row>
    <row r="2491" spans="1:2">
      <c r="A2491">
        <v>1509</v>
      </c>
      <c r="B2491" t="s">
        <v>73</v>
      </c>
    </row>
    <row r="2492" spans="1:2">
      <c r="A2492">
        <v>1510</v>
      </c>
      <c r="B2492" t="s">
        <v>73</v>
      </c>
    </row>
    <row r="2493" spans="1:2">
      <c r="A2493">
        <v>1511</v>
      </c>
      <c r="B2493" t="s">
        <v>73</v>
      </c>
    </row>
    <row r="2494" spans="1:2">
      <c r="A2494">
        <v>1512</v>
      </c>
      <c r="B2494" t="s">
        <v>73</v>
      </c>
    </row>
    <row r="2495" spans="1:2">
      <c r="A2495">
        <v>1513</v>
      </c>
      <c r="B2495" t="s">
        <v>73</v>
      </c>
    </row>
    <row r="2496" spans="1:2">
      <c r="A2496">
        <v>1514</v>
      </c>
      <c r="B2496" t="s">
        <v>73</v>
      </c>
    </row>
    <row r="2497" spans="1:2">
      <c r="A2497">
        <v>1515</v>
      </c>
      <c r="B2497" t="s">
        <v>73</v>
      </c>
    </row>
    <row r="2498" spans="1:2">
      <c r="A2498">
        <v>1516</v>
      </c>
      <c r="B2498" t="s">
        <v>73</v>
      </c>
    </row>
    <row r="2499" spans="1:2">
      <c r="A2499">
        <v>1517</v>
      </c>
      <c r="B2499" t="s">
        <v>73</v>
      </c>
    </row>
    <row r="2500" spans="1:2">
      <c r="A2500">
        <v>1518</v>
      </c>
      <c r="B2500" t="s">
        <v>73</v>
      </c>
    </row>
    <row r="2501" spans="1:2">
      <c r="A2501">
        <v>1519</v>
      </c>
      <c r="B2501" t="s">
        <v>73</v>
      </c>
    </row>
    <row r="2502" spans="1:2">
      <c r="A2502">
        <v>1520</v>
      </c>
      <c r="B2502" t="s">
        <v>73</v>
      </c>
    </row>
    <row r="2503" spans="1:2">
      <c r="A2503">
        <v>1521</v>
      </c>
      <c r="B2503" t="s">
        <v>73</v>
      </c>
    </row>
    <row r="2504" spans="1:2">
      <c r="A2504">
        <v>1522</v>
      </c>
      <c r="B2504" t="s">
        <v>73</v>
      </c>
    </row>
    <row r="2505" spans="1:2">
      <c r="A2505">
        <v>1523</v>
      </c>
      <c r="B2505" t="s">
        <v>73</v>
      </c>
    </row>
    <row r="2506" spans="1:2">
      <c r="A2506">
        <v>1524</v>
      </c>
      <c r="B2506" t="s">
        <v>73</v>
      </c>
    </row>
    <row r="2507" spans="1:2">
      <c r="A2507">
        <v>1525</v>
      </c>
      <c r="B2507" t="s">
        <v>73</v>
      </c>
    </row>
    <row r="2508" spans="1:2">
      <c r="A2508">
        <v>1526</v>
      </c>
      <c r="B2508" t="s">
        <v>73</v>
      </c>
    </row>
    <row r="2509" spans="1:2">
      <c r="A2509">
        <v>1527</v>
      </c>
      <c r="B2509" t="s">
        <v>73</v>
      </c>
    </row>
    <row r="2510" spans="1:2">
      <c r="A2510">
        <v>1528</v>
      </c>
      <c r="B2510" t="s">
        <v>73</v>
      </c>
    </row>
    <row r="2511" spans="1:2">
      <c r="A2511">
        <v>1529</v>
      </c>
      <c r="B2511" t="s">
        <v>73</v>
      </c>
    </row>
    <row r="2512" spans="1:2">
      <c r="A2512">
        <v>1530</v>
      </c>
      <c r="B2512" t="s">
        <v>73</v>
      </c>
    </row>
    <row r="2513" spans="1:2">
      <c r="A2513">
        <v>1531</v>
      </c>
      <c r="B2513" t="s">
        <v>73</v>
      </c>
    </row>
    <row r="2514" spans="1:2">
      <c r="A2514">
        <v>1532</v>
      </c>
      <c r="B2514" t="s">
        <v>73</v>
      </c>
    </row>
    <row r="2515" spans="1:2">
      <c r="A2515">
        <v>1533</v>
      </c>
      <c r="B2515" t="s">
        <v>73</v>
      </c>
    </row>
    <row r="2516" spans="1:2">
      <c r="A2516">
        <v>1534</v>
      </c>
      <c r="B2516" t="s">
        <v>73</v>
      </c>
    </row>
    <row r="2517" spans="1:2">
      <c r="A2517">
        <v>1535</v>
      </c>
      <c r="B2517" t="s">
        <v>73</v>
      </c>
    </row>
    <row r="2518" spans="1:2">
      <c r="A2518">
        <v>1536</v>
      </c>
      <c r="B2518" t="s">
        <v>73</v>
      </c>
    </row>
    <row r="2519" spans="1:2">
      <c r="A2519">
        <v>1537</v>
      </c>
      <c r="B2519" t="s">
        <v>73</v>
      </c>
    </row>
    <row r="2520" spans="1:2">
      <c r="A2520">
        <v>1538</v>
      </c>
      <c r="B2520" t="s">
        <v>73</v>
      </c>
    </row>
    <row r="2521" spans="1:2">
      <c r="A2521">
        <v>1539</v>
      </c>
      <c r="B2521" t="s">
        <v>73</v>
      </c>
    </row>
    <row r="2522" spans="1:2">
      <c r="A2522">
        <v>1540</v>
      </c>
      <c r="B2522" t="s">
        <v>73</v>
      </c>
    </row>
    <row r="2523" spans="1:2">
      <c r="A2523">
        <v>1541</v>
      </c>
      <c r="B2523" t="s">
        <v>73</v>
      </c>
    </row>
    <row r="2524" spans="1:2">
      <c r="A2524">
        <v>1542</v>
      </c>
      <c r="B2524" t="s">
        <v>73</v>
      </c>
    </row>
    <row r="2525" spans="1:2">
      <c r="A2525">
        <v>1543</v>
      </c>
      <c r="B2525" t="s">
        <v>73</v>
      </c>
    </row>
    <row r="2526" spans="1:2">
      <c r="A2526">
        <v>1544</v>
      </c>
      <c r="B2526" t="s">
        <v>73</v>
      </c>
    </row>
    <row r="2527" spans="1:2">
      <c r="A2527">
        <v>1545</v>
      </c>
      <c r="B2527" t="s">
        <v>73</v>
      </c>
    </row>
    <row r="2528" spans="1:2">
      <c r="A2528">
        <v>1546</v>
      </c>
      <c r="B2528" t="s">
        <v>73</v>
      </c>
    </row>
    <row r="2529" spans="1:2">
      <c r="A2529">
        <v>1547</v>
      </c>
      <c r="B2529" t="s">
        <v>73</v>
      </c>
    </row>
    <row r="2530" spans="1:2">
      <c r="A2530">
        <v>1548</v>
      </c>
      <c r="B2530" t="s">
        <v>73</v>
      </c>
    </row>
    <row r="2531" spans="1:2">
      <c r="A2531">
        <v>1549</v>
      </c>
      <c r="B2531" t="s">
        <v>73</v>
      </c>
    </row>
    <row r="2532" spans="1:2">
      <c r="A2532">
        <v>1550</v>
      </c>
      <c r="B2532" t="s">
        <v>73</v>
      </c>
    </row>
    <row r="2533" spans="1:2">
      <c r="A2533">
        <v>1551</v>
      </c>
      <c r="B2533" t="s">
        <v>73</v>
      </c>
    </row>
    <row r="2534" spans="1:2">
      <c r="A2534">
        <v>1552</v>
      </c>
      <c r="B2534" t="s">
        <v>73</v>
      </c>
    </row>
    <row r="2535" spans="1:2">
      <c r="A2535">
        <v>1553</v>
      </c>
      <c r="B2535" t="s">
        <v>73</v>
      </c>
    </row>
    <row r="2536" spans="1:2">
      <c r="A2536">
        <v>1554</v>
      </c>
      <c r="B2536" t="s">
        <v>73</v>
      </c>
    </row>
    <row r="2537" spans="1:2">
      <c r="A2537">
        <v>1555</v>
      </c>
      <c r="B2537" t="s">
        <v>73</v>
      </c>
    </row>
    <row r="2538" spans="1:2">
      <c r="A2538">
        <v>1556</v>
      </c>
      <c r="B2538" t="s">
        <v>73</v>
      </c>
    </row>
    <row r="2539" spans="1:2">
      <c r="A2539">
        <v>1557</v>
      </c>
      <c r="B2539" t="s">
        <v>73</v>
      </c>
    </row>
    <row r="2540" spans="1:2">
      <c r="A2540">
        <v>1558</v>
      </c>
      <c r="B2540" t="s">
        <v>73</v>
      </c>
    </row>
    <row r="2541" spans="1:2">
      <c r="A2541">
        <v>1559</v>
      </c>
      <c r="B2541" t="s">
        <v>73</v>
      </c>
    </row>
    <row r="2542" spans="1:2">
      <c r="A2542">
        <v>1560</v>
      </c>
      <c r="B2542" t="s">
        <v>73</v>
      </c>
    </row>
    <row r="2543" spans="1:2">
      <c r="A2543">
        <v>1561</v>
      </c>
      <c r="B2543" t="s">
        <v>73</v>
      </c>
    </row>
    <row r="2544" spans="1:2">
      <c r="A2544">
        <v>1562</v>
      </c>
      <c r="B2544" t="s">
        <v>73</v>
      </c>
    </row>
    <row r="2545" spans="1:2">
      <c r="A2545">
        <v>1563</v>
      </c>
      <c r="B2545" t="s">
        <v>73</v>
      </c>
    </row>
    <row r="2546" spans="1:2">
      <c r="A2546">
        <v>1564</v>
      </c>
      <c r="B2546" t="s">
        <v>73</v>
      </c>
    </row>
    <row r="2547" spans="1:2">
      <c r="A2547">
        <v>1565</v>
      </c>
      <c r="B2547" t="s">
        <v>73</v>
      </c>
    </row>
    <row r="2548" spans="1:2">
      <c r="A2548">
        <v>1566</v>
      </c>
      <c r="B2548" t="s">
        <v>73</v>
      </c>
    </row>
    <row r="2549" spans="1:2">
      <c r="A2549">
        <v>1567</v>
      </c>
      <c r="B2549" t="s">
        <v>73</v>
      </c>
    </row>
    <row r="2550" spans="1:2">
      <c r="A2550">
        <v>1568</v>
      </c>
      <c r="B2550" t="s">
        <v>73</v>
      </c>
    </row>
    <row r="2551" spans="1:2">
      <c r="A2551">
        <v>1569</v>
      </c>
      <c r="B2551" t="s">
        <v>73</v>
      </c>
    </row>
    <row r="2552" spans="1:2">
      <c r="A2552">
        <v>1570</v>
      </c>
      <c r="B2552" t="s">
        <v>73</v>
      </c>
    </row>
    <row r="2553" spans="1:2">
      <c r="A2553">
        <v>1571</v>
      </c>
      <c r="B2553" t="s">
        <v>73</v>
      </c>
    </row>
    <row r="2554" spans="1:2">
      <c r="A2554">
        <v>1572</v>
      </c>
      <c r="B2554" t="s">
        <v>73</v>
      </c>
    </row>
    <row r="2555" spans="1:2">
      <c r="A2555">
        <v>1573</v>
      </c>
      <c r="B2555" t="s">
        <v>73</v>
      </c>
    </row>
    <row r="2556" spans="1:2">
      <c r="A2556">
        <v>1574</v>
      </c>
      <c r="B2556" t="s">
        <v>73</v>
      </c>
    </row>
    <row r="2557" spans="1:2">
      <c r="A2557">
        <v>1575</v>
      </c>
      <c r="B2557" t="s">
        <v>73</v>
      </c>
    </row>
    <row r="2558" spans="1:2">
      <c r="A2558">
        <v>1576</v>
      </c>
      <c r="B2558" t="s">
        <v>73</v>
      </c>
    </row>
    <row r="2559" spans="1:2">
      <c r="A2559">
        <v>1577</v>
      </c>
      <c r="B2559" t="s">
        <v>73</v>
      </c>
    </row>
    <row r="2560" spans="1:2">
      <c r="A2560">
        <v>1578</v>
      </c>
      <c r="B2560" t="s">
        <v>73</v>
      </c>
    </row>
    <row r="2561" spans="1:2">
      <c r="A2561">
        <v>1579</v>
      </c>
      <c r="B2561" t="s">
        <v>73</v>
      </c>
    </row>
    <row r="2562" spans="1:2">
      <c r="A2562">
        <v>1580</v>
      </c>
      <c r="B2562" t="s">
        <v>73</v>
      </c>
    </row>
    <row r="2563" spans="1:2">
      <c r="A2563">
        <v>1581</v>
      </c>
      <c r="B2563" t="s">
        <v>73</v>
      </c>
    </row>
    <row r="2564" spans="1:2">
      <c r="A2564">
        <v>1582</v>
      </c>
      <c r="B2564" t="s">
        <v>73</v>
      </c>
    </row>
    <row r="2565" spans="1:2">
      <c r="A2565">
        <v>1583</v>
      </c>
      <c r="B2565" t="s">
        <v>73</v>
      </c>
    </row>
    <row r="2566" spans="1:2">
      <c r="A2566">
        <v>1584</v>
      </c>
      <c r="B2566" t="s">
        <v>73</v>
      </c>
    </row>
    <row r="2567" spans="1:2">
      <c r="A2567">
        <v>1585</v>
      </c>
      <c r="B2567" t="s">
        <v>73</v>
      </c>
    </row>
    <row r="2568" spans="1:2">
      <c r="A2568">
        <v>1586</v>
      </c>
      <c r="B2568" t="s">
        <v>73</v>
      </c>
    </row>
    <row r="2569" spans="1:2">
      <c r="A2569">
        <v>1587</v>
      </c>
      <c r="B2569" t="s">
        <v>73</v>
      </c>
    </row>
    <row r="2570" spans="1:2">
      <c r="A2570">
        <v>1588</v>
      </c>
      <c r="B2570" t="s">
        <v>73</v>
      </c>
    </row>
    <row r="2571" spans="1:2">
      <c r="A2571">
        <v>1589</v>
      </c>
      <c r="B2571" t="s">
        <v>73</v>
      </c>
    </row>
    <row r="2572" spans="1:2">
      <c r="A2572">
        <v>1590</v>
      </c>
      <c r="B2572" t="s">
        <v>73</v>
      </c>
    </row>
    <row r="2573" spans="1:2">
      <c r="A2573">
        <v>1591</v>
      </c>
      <c r="B2573" t="s">
        <v>73</v>
      </c>
    </row>
    <row r="2574" spans="1:2">
      <c r="A2574">
        <v>1592</v>
      </c>
      <c r="B2574" t="s">
        <v>73</v>
      </c>
    </row>
    <row r="2575" spans="1:2">
      <c r="A2575">
        <v>1593</v>
      </c>
      <c r="B2575" t="s">
        <v>73</v>
      </c>
    </row>
    <row r="2576" spans="1:2">
      <c r="A2576">
        <v>1594</v>
      </c>
      <c r="B2576" t="s">
        <v>73</v>
      </c>
    </row>
    <row r="2577" spans="1:2">
      <c r="A2577">
        <v>1595</v>
      </c>
      <c r="B2577" t="s">
        <v>73</v>
      </c>
    </row>
    <row r="2578" spans="1:2">
      <c r="A2578">
        <v>1596</v>
      </c>
      <c r="B2578" t="s">
        <v>73</v>
      </c>
    </row>
    <row r="2579" spans="1:2">
      <c r="A2579">
        <v>1597</v>
      </c>
      <c r="B2579" t="s">
        <v>73</v>
      </c>
    </row>
    <row r="2580" spans="1:2">
      <c r="A2580">
        <v>1598</v>
      </c>
      <c r="B2580" t="s">
        <v>73</v>
      </c>
    </row>
    <row r="2581" spans="1:2">
      <c r="A2581">
        <v>1599</v>
      </c>
      <c r="B2581" t="s">
        <v>73</v>
      </c>
    </row>
    <row r="2582" spans="1:2">
      <c r="A2582">
        <v>1600</v>
      </c>
      <c r="B2582" t="s">
        <v>73</v>
      </c>
    </row>
    <row r="2583" spans="1:2">
      <c r="A2583">
        <v>1601</v>
      </c>
      <c r="B2583" t="s">
        <v>73</v>
      </c>
    </row>
    <row r="2584" spans="1:2">
      <c r="A2584">
        <v>1602</v>
      </c>
      <c r="B2584" t="s">
        <v>73</v>
      </c>
    </row>
    <row r="2585" spans="1:2">
      <c r="A2585">
        <v>1603</v>
      </c>
      <c r="B2585" t="s">
        <v>73</v>
      </c>
    </row>
    <row r="2586" spans="1:2">
      <c r="A2586">
        <v>1604</v>
      </c>
      <c r="B2586" t="s">
        <v>73</v>
      </c>
    </row>
    <row r="2587" spans="1:2">
      <c r="A2587">
        <v>1605</v>
      </c>
      <c r="B2587" t="s">
        <v>73</v>
      </c>
    </row>
    <row r="2588" spans="1:2">
      <c r="A2588">
        <v>1606</v>
      </c>
      <c r="B2588" t="s">
        <v>73</v>
      </c>
    </row>
    <row r="2589" spans="1:2">
      <c r="A2589">
        <v>1607</v>
      </c>
      <c r="B2589" t="s">
        <v>73</v>
      </c>
    </row>
    <row r="2590" spans="1:2">
      <c r="A2590">
        <v>1608</v>
      </c>
      <c r="B2590" t="s">
        <v>73</v>
      </c>
    </row>
    <row r="2591" spans="1:2">
      <c r="A2591">
        <v>1609</v>
      </c>
      <c r="B2591" t="s">
        <v>73</v>
      </c>
    </row>
    <row r="2592" spans="1:2">
      <c r="A2592">
        <v>1610</v>
      </c>
      <c r="B2592" t="s">
        <v>73</v>
      </c>
    </row>
    <row r="2593" spans="1:2">
      <c r="A2593">
        <v>1611</v>
      </c>
      <c r="B2593" t="s">
        <v>73</v>
      </c>
    </row>
    <row r="2594" spans="1:2">
      <c r="A2594">
        <v>1612</v>
      </c>
      <c r="B2594" t="s">
        <v>73</v>
      </c>
    </row>
    <row r="2595" spans="1:2">
      <c r="A2595">
        <v>1613</v>
      </c>
      <c r="B2595" t="s">
        <v>73</v>
      </c>
    </row>
    <row r="2596" spans="1:2">
      <c r="A2596">
        <v>1614</v>
      </c>
      <c r="B2596" t="s">
        <v>73</v>
      </c>
    </row>
    <row r="2597" spans="1:2">
      <c r="A2597">
        <v>1615</v>
      </c>
      <c r="B2597" t="s">
        <v>73</v>
      </c>
    </row>
    <row r="2598" spans="1:2">
      <c r="A2598">
        <v>1616</v>
      </c>
      <c r="B2598" t="s">
        <v>73</v>
      </c>
    </row>
    <row r="2599" spans="1:2">
      <c r="A2599">
        <v>1617</v>
      </c>
      <c r="B2599" t="s">
        <v>73</v>
      </c>
    </row>
    <row r="2600" spans="1:2">
      <c r="A2600">
        <v>1618</v>
      </c>
      <c r="B2600" t="s">
        <v>73</v>
      </c>
    </row>
    <row r="2601" spans="1:2">
      <c r="A2601">
        <v>1619</v>
      </c>
      <c r="B2601" t="s">
        <v>73</v>
      </c>
    </row>
    <row r="2602" spans="1:2">
      <c r="A2602">
        <v>1620</v>
      </c>
      <c r="B2602" t="s">
        <v>73</v>
      </c>
    </row>
    <row r="2603" spans="1:2">
      <c r="A2603">
        <v>1621</v>
      </c>
      <c r="B2603" t="s">
        <v>73</v>
      </c>
    </row>
    <row r="2604" spans="1:2">
      <c r="A2604">
        <v>1622</v>
      </c>
      <c r="B2604" t="s">
        <v>73</v>
      </c>
    </row>
    <row r="2605" spans="1:2">
      <c r="A2605">
        <v>1623</v>
      </c>
      <c r="B2605" t="s">
        <v>73</v>
      </c>
    </row>
    <row r="2606" spans="1:2">
      <c r="A2606">
        <v>1624</v>
      </c>
      <c r="B2606" t="s">
        <v>73</v>
      </c>
    </row>
    <row r="2607" spans="1:2">
      <c r="A2607">
        <v>1625</v>
      </c>
      <c r="B2607" t="s">
        <v>73</v>
      </c>
    </row>
    <row r="2608" spans="1:2">
      <c r="A2608">
        <v>1626</v>
      </c>
      <c r="B2608" t="s">
        <v>73</v>
      </c>
    </row>
    <row r="2609" spans="1:2">
      <c r="A2609">
        <v>1627</v>
      </c>
      <c r="B2609" t="s">
        <v>73</v>
      </c>
    </row>
    <row r="2610" spans="1:2">
      <c r="A2610">
        <v>1628</v>
      </c>
      <c r="B2610" t="s">
        <v>73</v>
      </c>
    </row>
    <row r="2611" spans="1:2">
      <c r="A2611">
        <v>1629</v>
      </c>
      <c r="B2611" t="s">
        <v>73</v>
      </c>
    </row>
    <row r="2612" spans="1:2">
      <c r="A2612">
        <v>1630</v>
      </c>
      <c r="B2612" t="s">
        <v>73</v>
      </c>
    </row>
    <row r="2613" spans="1:2">
      <c r="A2613">
        <v>1631</v>
      </c>
      <c r="B2613" t="s">
        <v>73</v>
      </c>
    </row>
    <row r="2614" spans="1:2">
      <c r="A2614">
        <v>1632</v>
      </c>
      <c r="B2614" t="s">
        <v>73</v>
      </c>
    </row>
    <row r="2615" spans="1:2">
      <c r="A2615">
        <v>1633</v>
      </c>
      <c r="B2615" t="s">
        <v>73</v>
      </c>
    </row>
    <row r="2616" spans="1:2">
      <c r="A2616">
        <v>1634</v>
      </c>
      <c r="B2616" t="s">
        <v>73</v>
      </c>
    </row>
    <row r="2617" spans="1:2">
      <c r="A2617">
        <v>1635</v>
      </c>
      <c r="B2617" t="s">
        <v>73</v>
      </c>
    </row>
    <row r="2618" spans="1:2">
      <c r="A2618">
        <v>1636</v>
      </c>
      <c r="B2618" t="s">
        <v>73</v>
      </c>
    </row>
    <row r="2619" spans="1:2">
      <c r="A2619">
        <v>1637</v>
      </c>
      <c r="B2619" t="s">
        <v>73</v>
      </c>
    </row>
    <row r="2620" spans="1:2">
      <c r="A2620">
        <v>1638</v>
      </c>
      <c r="B2620" t="s">
        <v>73</v>
      </c>
    </row>
    <row r="2621" spans="1:2">
      <c r="A2621">
        <v>1639</v>
      </c>
      <c r="B2621" t="s">
        <v>73</v>
      </c>
    </row>
    <row r="2622" spans="1:2">
      <c r="A2622">
        <v>1640</v>
      </c>
      <c r="B2622" t="s">
        <v>73</v>
      </c>
    </row>
    <row r="2623" spans="1:2">
      <c r="A2623">
        <v>1641</v>
      </c>
      <c r="B2623" t="s">
        <v>73</v>
      </c>
    </row>
    <row r="2624" spans="1:2">
      <c r="A2624">
        <v>1642</v>
      </c>
      <c r="B2624" t="s">
        <v>73</v>
      </c>
    </row>
    <row r="2625" spans="1:2">
      <c r="A2625">
        <v>1643</v>
      </c>
      <c r="B2625" t="s">
        <v>73</v>
      </c>
    </row>
    <row r="2626" spans="1:2">
      <c r="A2626">
        <v>1644</v>
      </c>
      <c r="B2626" t="s">
        <v>73</v>
      </c>
    </row>
    <row r="2627" spans="1:2">
      <c r="A2627">
        <v>1645</v>
      </c>
      <c r="B2627" t="s">
        <v>73</v>
      </c>
    </row>
    <row r="2628" spans="1:2">
      <c r="A2628">
        <v>1646</v>
      </c>
      <c r="B2628" t="s">
        <v>73</v>
      </c>
    </row>
    <row r="2629" spans="1:2">
      <c r="A2629">
        <v>1647</v>
      </c>
      <c r="B2629" t="s">
        <v>73</v>
      </c>
    </row>
    <row r="2630" spans="1:2">
      <c r="A2630">
        <v>1648</v>
      </c>
      <c r="B2630" t="s">
        <v>73</v>
      </c>
    </row>
    <row r="2631" spans="1:2">
      <c r="A2631">
        <v>1649</v>
      </c>
      <c r="B2631" t="s">
        <v>73</v>
      </c>
    </row>
    <row r="2632" spans="1:2">
      <c r="A2632">
        <v>1650</v>
      </c>
      <c r="B2632" t="s">
        <v>73</v>
      </c>
    </row>
    <row r="2633" spans="1:2">
      <c r="A2633">
        <v>1651</v>
      </c>
      <c r="B2633" t="s">
        <v>73</v>
      </c>
    </row>
    <row r="2634" spans="1:2">
      <c r="A2634">
        <v>1652</v>
      </c>
      <c r="B2634" t="s">
        <v>73</v>
      </c>
    </row>
    <row r="2635" spans="1:2">
      <c r="A2635">
        <v>1653</v>
      </c>
      <c r="B2635" t="s">
        <v>73</v>
      </c>
    </row>
    <row r="2636" spans="1:2">
      <c r="A2636">
        <v>1654</v>
      </c>
      <c r="B2636" t="s">
        <v>73</v>
      </c>
    </row>
    <row r="2637" spans="1:2">
      <c r="A2637">
        <v>1655</v>
      </c>
      <c r="B2637" t="s">
        <v>73</v>
      </c>
    </row>
    <row r="2638" spans="1:2">
      <c r="A2638">
        <v>1656</v>
      </c>
      <c r="B2638" t="s">
        <v>73</v>
      </c>
    </row>
    <row r="2639" spans="1:2">
      <c r="A2639">
        <v>1657</v>
      </c>
      <c r="B2639" t="s">
        <v>73</v>
      </c>
    </row>
    <row r="2640" spans="1:2">
      <c r="A2640">
        <v>1658</v>
      </c>
      <c r="B2640" t="s">
        <v>73</v>
      </c>
    </row>
    <row r="2641" spans="1:2">
      <c r="A2641">
        <v>1659</v>
      </c>
      <c r="B2641" t="s">
        <v>73</v>
      </c>
    </row>
    <row r="2642" spans="1:2">
      <c r="A2642">
        <v>1660</v>
      </c>
      <c r="B2642" t="s">
        <v>73</v>
      </c>
    </row>
    <row r="2643" spans="1:2">
      <c r="A2643">
        <v>1661</v>
      </c>
      <c r="B2643" t="s">
        <v>73</v>
      </c>
    </row>
    <row r="2644" spans="1:2">
      <c r="A2644">
        <v>1662</v>
      </c>
      <c r="B2644" t="s">
        <v>73</v>
      </c>
    </row>
    <row r="2645" spans="1:2">
      <c r="A2645">
        <v>1663</v>
      </c>
      <c r="B2645" t="s">
        <v>73</v>
      </c>
    </row>
    <row r="2646" spans="1:2">
      <c r="A2646">
        <v>1664</v>
      </c>
      <c r="B2646" t="s">
        <v>73</v>
      </c>
    </row>
    <row r="2647" spans="1:2">
      <c r="A2647">
        <v>1665</v>
      </c>
      <c r="B2647" t="s">
        <v>73</v>
      </c>
    </row>
    <row r="2648" spans="1:2">
      <c r="A2648">
        <v>1666</v>
      </c>
      <c r="B2648" t="s">
        <v>73</v>
      </c>
    </row>
    <row r="2649" spans="1:2">
      <c r="A2649">
        <v>1667</v>
      </c>
      <c r="B2649" t="s">
        <v>73</v>
      </c>
    </row>
    <row r="2650" spans="1:2">
      <c r="A2650">
        <v>1668</v>
      </c>
      <c r="B2650" t="s">
        <v>73</v>
      </c>
    </row>
    <row r="2651" spans="1:2">
      <c r="A2651">
        <v>1669</v>
      </c>
      <c r="B2651" t="s">
        <v>73</v>
      </c>
    </row>
    <row r="2652" spans="1:2">
      <c r="A2652">
        <v>1670</v>
      </c>
      <c r="B2652" t="s">
        <v>73</v>
      </c>
    </row>
    <row r="2653" spans="1:2">
      <c r="A2653">
        <v>1671</v>
      </c>
      <c r="B2653" t="s">
        <v>73</v>
      </c>
    </row>
    <row r="2654" spans="1:2">
      <c r="A2654">
        <v>1672</v>
      </c>
      <c r="B2654" t="s">
        <v>73</v>
      </c>
    </row>
    <row r="2655" spans="1:2">
      <c r="A2655">
        <v>1673</v>
      </c>
      <c r="B2655" t="s">
        <v>73</v>
      </c>
    </row>
    <row r="2656" spans="1:2">
      <c r="A2656">
        <v>1674</v>
      </c>
      <c r="B2656" t="s">
        <v>73</v>
      </c>
    </row>
    <row r="2657" spans="1:2">
      <c r="A2657">
        <v>1675</v>
      </c>
      <c r="B2657" t="s">
        <v>73</v>
      </c>
    </row>
    <row r="2658" spans="1:2">
      <c r="A2658">
        <v>1676</v>
      </c>
      <c r="B2658" t="s">
        <v>73</v>
      </c>
    </row>
    <row r="2659" spans="1:2">
      <c r="A2659">
        <v>1677</v>
      </c>
      <c r="B2659" t="s">
        <v>73</v>
      </c>
    </row>
    <row r="2660" spans="1:2">
      <c r="A2660">
        <v>1678</v>
      </c>
      <c r="B2660" t="s">
        <v>73</v>
      </c>
    </row>
    <row r="2661" spans="1:2">
      <c r="A2661">
        <v>1679</v>
      </c>
      <c r="B2661" t="s">
        <v>73</v>
      </c>
    </row>
    <row r="2662" spans="1:2">
      <c r="A2662">
        <v>1680</v>
      </c>
      <c r="B2662" t="s">
        <v>73</v>
      </c>
    </row>
    <row r="2663" spans="1:2">
      <c r="A2663">
        <v>1681</v>
      </c>
      <c r="B2663" t="s">
        <v>73</v>
      </c>
    </row>
    <row r="2664" spans="1:2">
      <c r="A2664">
        <v>1682</v>
      </c>
      <c r="B2664" t="s">
        <v>73</v>
      </c>
    </row>
    <row r="2665" spans="1:2">
      <c r="A2665">
        <v>1683</v>
      </c>
      <c r="B2665" t="s">
        <v>73</v>
      </c>
    </row>
    <row r="2666" spans="1:2">
      <c r="A2666">
        <v>1684</v>
      </c>
      <c r="B2666" t="s">
        <v>73</v>
      </c>
    </row>
    <row r="2667" spans="1:2">
      <c r="A2667">
        <v>1685</v>
      </c>
      <c r="B2667" t="s">
        <v>73</v>
      </c>
    </row>
    <row r="2668" spans="1:2">
      <c r="A2668">
        <v>1686</v>
      </c>
      <c r="B2668" t="s">
        <v>73</v>
      </c>
    </row>
    <row r="2669" spans="1:2">
      <c r="A2669">
        <v>1687</v>
      </c>
      <c r="B2669" t="s">
        <v>73</v>
      </c>
    </row>
    <row r="2670" spans="1:2">
      <c r="A2670">
        <v>1688</v>
      </c>
      <c r="B2670" t="s">
        <v>73</v>
      </c>
    </row>
    <row r="2671" spans="1:2">
      <c r="A2671">
        <v>1689</v>
      </c>
      <c r="B2671" t="s">
        <v>73</v>
      </c>
    </row>
    <row r="2672" spans="1:2">
      <c r="A2672">
        <v>1690</v>
      </c>
      <c r="B2672" t="s">
        <v>73</v>
      </c>
    </row>
    <row r="2673" spans="1:2">
      <c r="A2673">
        <v>1691</v>
      </c>
      <c r="B2673" t="s">
        <v>73</v>
      </c>
    </row>
    <row r="2674" spans="1:2">
      <c r="A2674">
        <v>1692</v>
      </c>
      <c r="B2674" t="s">
        <v>73</v>
      </c>
    </row>
    <row r="2675" spans="1:2">
      <c r="A2675">
        <v>1693</v>
      </c>
      <c r="B2675" t="s">
        <v>73</v>
      </c>
    </row>
    <row r="2676" spans="1:2">
      <c r="A2676">
        <v>1694</v>
      </c>
      <c r="B2676" t="s">
        <v>73</v>
      </c>
    </row>
    <row r="2677" spans="1:2">
      <c r="A2677">
        <v>1695</v>
      </c>
      <c r="B2677" t="s">
        <v>73</v>
      </c>
    </row>
    <row r="2678" spans="1:2">
      <c r="A2678">
        <v>1696</v>
      </c>
      <c r="B2678" t="s">
        <v>73</v>
      </c>
    </row>
    <row r="2679" spans="1:2">
      <c r="A2679">
        <v>1697</v>
      </c>
      <c r="B2679" t="s">
        <v>73</v>
      </c>
    </row>
    <row r="2680" spans="1:2">
      <c r="A2680">
        <v>1698</v>
      </c>
      <c r="B2680" t="s">
        <v>73</v>
      </c>
    </row>
    <row r="2681" spans="1:2">
      <c r="A2681">
        <v>1699</v>
      </c>
      <c r="B2681" t="s">
        <v>73</v>
      </c>
    </row>
    <row r="2682" spans="1:2">
      <c r="A2682">
        <v>1700</v>
      </c>
      <c r="B2682" t="s">
        <v>73</v>
      </c>
    </row>
    <row r="2683" spans="1:2">
      <c r="A2683">
        <v>1701</v>
      </c>
      <c r="B2683" t="s">
        <v>73</v>
      </c>
    </row>
    <row r="2684" spans="1:2">
      <c r="A2684">
        <v>1702</v>
      </c>
      <c r="B2684" t="s">
        <v>73</v>
      </c>
    </row>
    <row r="2685" spans="1:2">
      <c r="A2685">
        <v>1703</v>
      </c>
      <c r="B2685" t="s">
        <v>73</v>
      </c>
    </row>
    <row r="2686" spans="1:2">
      <c r="A2686">
        <v>1704</v>
      </c>
      <c r="B2686" t="s">
        <v>73</v>
      </c>
    </row>
    <row r="2687" spans="1:2">
      <c r="A2687">
        <v>1705</v>
      </c>
      <c r="B2687" t="s">
        <v>73</v>
      </c>
    </row>
    <row r="2688" spans="1:2">
      <c r="A2688">
        <v>1706</v>
      </c>
      <c r="B2688" t="s">
        <v>73</v>
      </c>
    </row>
    <row r="2689" spans="1:2">
      <c r="A2689">
        <v>1707</v>
      </c>
      <c r="B2689" t="s">
        <v>73</v>
      </c>
    </row>
    <row r="2690" spans="1:2">
      <c r="A2690">
        <v>1708</v>
      </c>
      <c r="B2690" t="s">
        <v>73</v>
      </c>
    </row>
    <row r="2691" spans="1:2">
      <c r="A2691">
        <v>1709</v>
      </c>
      <c r="B2691" t="s">
        <v>73</v>
      </c>
    </row>
    <row r="2692" spans="1:2">
      <c r="A2692">
        <v>1710</v>
      </c>
      <c r="B2692" t="s">
        <v>73</v>
      </c>
    </row>
    <row r="2693" spans="1:2">
      <c r="A2693">
        <v>1711</v>
      </c>
      <c r="B2693" t="s">
        <v>73</v>
      </c>
    </row>
    <row r="2694" spans="1:2">
      <c r="A2694">
        <v>1712</v>
      </c>
      <c r="B2694" t="s">
        <v>73</v>
      </c>
    </row>
    <row r="2695" spans="1:2">
      <c r="A2695">
        <v>1713</v>
      </c>
      <c r="B2695" t="s">
        <v>73</v>
      </c>
    </row>
    <row r="2696" spans="1:2">
      <c r="A2696">
        <v>1714</v>
      </c>
      <c r="B2696" t="s">
        <v>73</v>
      </c>
    </row>
    <row r="2697" spans="1:2">
      <c r="A2697">
        <v>1715</v>
      </c>
      <c r="B2697" t="s">
        <v>73</v>
      </c>
    </row>
    <row r="2698" spans="1:2">
      <c r="A2698">
        <v>1716</v>
      </c>
      <c r="B2698" t="s">
        <v>73</v>
      </c>
    </row>
    <row r="2699" spans="1:2">
      <c r="A2699">
        <v>1717</v>
      </c>
      <c r="B2699" t="s">
        <v>73</v>
      </c>
    </row>
    <row r="2700" spans="1:2">
      <c r="A2700">
        <v>1718</v>
      </c>
      <c r="B2700" t="s">
        <v>73</v>
      </c>
    </row>
    <row r="2701" spans="1:2">
      <c r="A2701">
        <v>1719</v>
      </c>
      <c r="B2701" t="s">
        <v>73</v>
      </c>
    </row>
    <row r="2702" spans="1:2">
      <c r="A2702">
        <v>1720</v>
      </c>
      <c r="B2702" t="s">
        <v>73</v>
      </c>
    </row>
    <row r="2703" spans="1:2">
      <c r="A2703">
        <v>1721</v>
      </c>
      <c r="B2703" t="s">
        <v>73</v>
      </c>
    </row>
    <row r="2704" spans="1:2">
      <c r="A2704">
        <v>1722</v>
      </c>
      <c r="B2704" t="s">
        <v>73</v>
      </c>
    </row>
    <row r="2705" spans="1:2">
      <c r="A2705">
        <v>1723</v>
      </c>
      <c r="B2705" t="s">
        <v>73</v>
      </c>
    </row>
    <row r="2706" spans="1:2">
      <c r="A2706">
        <v>1724</v>
      </c>
      <c r="B2706" t="s">
        <v>73</v>
      </c>
    </row>
    <row r="2707" spans="1:2">
      <c r="A2707">
        <v>1725</v>
      </c>
      <c r="B2707" t="s">
        <v>73</v>
      </c>
    </row>
    <row r="2708" spans="1:2">
      <c r="A2708">
        <v>1726</v>
      </c>
      <c r="B2708" t="s">
        <v>73</v>
      </c>
    </row>
    <row r="2709" spans="1:2">
      <c r="A2709">
        <v>1727</v>
      </c>
      <c r="B2709" t="s">
        <v>73</v>
      </c>
    </row>
    <row r="2710" spans="1:2">
      <c r="A2710">
        <v>1728</v>
      </c>
      <c r="B2710" t="s">
        <v>73</v>
      </c>
    </row>
    <row r="2711" spans="1:2">
      <c r="A2711">
        <v>1729</v>
      </c>
      <c r="B2711" t="s">
        <v>73</v>
      </c>
    </row>
    <row r="2712" spans="1:2">
      <c r="A2712">
        <v>1730</v>
      </c>
      <c r="B2712" t="s">
        <v>73</v>
      </c>
    </row>
    <row r="2713" spans="1:2">
      <c r="A2713">
        <v>1731</v>
      </c>
      <c r="B2713" t="s">
        <v>73</v>
      </c>
    </row>
    <row r="2714" spans="1:2">
      <c r="A2714">
        <v>1732</v>
      </c>
      <c r="B2714" t="s">
        <v>73</v>
      </c>
    </row>
    <row r="2715" spans="1:2">
      <c r="A2715">
        <v>1733</v>
      </c>
      <c r="B2715" t="s">
        <v>73</v>
      </c>
    </row>
    <row r="2716" spans="1:2">
      <c r="A2716">
        <v>1734</v>
      </c>
      <c r="B2716" t="s">
        <v>73</v>
      </c>
    </row>
    <row r="2717" spans="1:2">
      <c r="A2717">
        <v>1735</v>
      </c>
      <c r="B2717" t="s">
        <v>73</v>
      </c>
    </row>
    <row r="2718" spans="1:2">
      <c r="A2718">
        <v>1736</v>
      </c>
      <c r="B2718" t="s">
        <v>73</v>
      </c>
    </row>
    <row r="2719" spans="1:2">
      <c r="A2719">
        <v>1737</v>
      </c>
      <c r="B2719" t="s">
        <v>73</v>
      </c>
    </row>
    <row r="2720" spans="1:2">
      <c r="A2720">
        <v>1738</v>
      </c>
      <c r="B2720" t="s">
        <v>73</v>
      </c>
    </row>
    <row r="2721" spans="1:2">
      <c r="A2721">
        <v>1739</v>
      </c>
      <c r="B2721" t="s">
        <v>73</v>
      </c>
    </row>
    <row r="2722" spans="1:2">
      <c r="A2722">
        <v>1740</v>
      </c>
      <c r="B2722" t="s">
        <v>73</v>
      </c>
    </row>
    <row r="2723" spans="1:2">
      <c r="A2723">
        <v>1741</v>
      </c>
      <c r="B2723" t="s">
        <v>73</v>
      </c>
    </row>
    <row r="2724" spans="1:2">
      <c r="A2724">
        <v>1742</v>
      </c>
      <c r="B2724" t="s">
        <v>73</v>
      </c>
    </row>
    <row r="2725" spans="1:2">
      <c r="A2725">
        <v>1743</v>
      </c>
      <c r="B2725" t="s">
        <v>73</v>
      </c>
    </row>
    <row r="2726" spans="1:2">
      <c r="A2726">
        <v>1744</v>
      </c>
      <c r="B2726" t="s">
        <v>73</v>
      </c>
    </row>
    <row r="2727" spans="1:2">
      <c r="A2727">
        <v>1745</v>
      </c>
      <c r="B2727" t="s">
        <v>73</v>
      </c>
    </row>
    <row r="2728" spans="1:2">
      <c r="A2728">
        <v>1746</v>
      </c>
      <c r="B2728" t="s">
        <v>73</v>
      </c>
    </row>
    <row r="2729" spans="1:2">
      <c r="A2729">
        <v>1747</v>
      </c>
      <c r="B2729" t="s">
        <v>73</v>
      </c>
    </row>
    <row r="2730" spans="1:2">
      <c r="A2730">
        <v>1748</v>
      </c>
      <c r="B2730" t="s">
        <v>73</v>
      </c>
    </row>
    <row r="2731" spans="1:2">
      <c r="A2731">
        <v>1749</v>
      </c>
      <c r="B2731" t="s">
        <v>73</v>
      </c>
    </row>
    <row r="2732" spans="1:2">
      <c r="A2732">
        <v>1750</v>
      </c>
      <c r="B2732" t="s">
        <v>73</v>
      </c>
    </row>
    <row r="2733" spans="1:2">
      <c r="A2733">
        <v>1751</v>
      </c>
      <c r="B2733" t="s">
        <v>73</v>
      </c>
    </row>
    <row r="2734" spans="1:2">
      <c r="A2734">
        <v>1752</v>
      </c>
      <c r="B2734" t="s">
        <v>73</v>
      </c>
    </row>
    <row r="2735" spans="1:2">
      <c r="A2735">
        <v>1753</v>
      </c>
      <c r="B2735" t="s">
        <v>73</v>
      </c>
    </row>
    <row r="2736" spans="1:2">
      <c r="A2736">
        <v>1754</v>
      </c>
      <c r="B2736" t="s">
        <v>73</v>
      </c>
    </row>
    <row r="2737" spans="1:2">
      <c r="A2737">
        <v>1755</v>
      </c>
      <c r="B2737" t="s">
        <v>73</v>
      </c>
    </row>
    <row r="2738" spans="1:2">
      <c r="A2738">
        <v>1756</v>
      </c>
      <c r="B2738" t="s">
        <v>73</v>
      </c>
    </row>
    <row r="2739" spans="1:2">
      <c r="A2739">
        <v>1757</v>
      </c>
      <c r="B2739" t="s">
        <v>73</v>
      </c>
    </row>
    <row r="2740" spans="1:2">
      <c r="A2740">
        <v>1758</v>
      </c>
      <c r="B2740" t="s">
        <v>73</v>
      </c>
    </row>
    <row r="2741" spans="1:2">
      <c r="A2741">
        <v>1759</v>
      </c>
      <c r="B2741" t="s">
        <v>73</v>
      </c>
    </row>
    <row r="2742" spans="1:2">
      <c r="A2742">
        <v>1760</v>
      </c>
      <c r="B2742" t="s">
        <v>73</v>
      </c>
    </row>
    <row r="2743" spans="1:2">
      <c r="A2743">
        <v>1761</v>
      </c>
      <c r="B2743" t="s">
        <v>73</v>
      </c>
    </row>
    <row r="2744" spans="1:2">
      <c r="A2744">
        <v>1762</v>
      </c>
      <c r="B2744" t="s">
        <v>73</v>
      </c>
    </row>
    <row r="2745" spans="1:2">
      <c r="A2745">
        <v>1763</v>
      </c>
      <c r="B2745" t="s">
        <v>73</v>
      </c>
    </row>
    <row r="2746" spans="1:2">
      <c r="A2746">
        <v>1764</v>
      </c>
      <c r="B2746" t="s">
        <v>73</v>
      </c>
    </row>
    <row r="2747" spans="1:2">
      <c r="A2747">
        <v>1765</v>
      </c>
      <c r="B2747" t="s">
        <v>73</v>
      </c>
    </row>
    <row r="2748" spans="1:2">
      <c r="A2748">
        <v>1766</v>
      </c>
      <c r="B2748" t="s">
        <v>73</v>
      </c>
    </row>
    <row r="2749" spans="1:2">
      <c r="A2749">
        <v>1767</v>
      </c>
      <c r="B2749" t="s">
        <v>73</v>
      </c>
    </row>
    <row r="2750" spans="1:2">
      <c r="A2750">
        <v>1768</v>
      </c>
      <c r="B2750" t="s">
        <v>73</v>
      </c>
    </row>
    <row r="2751" spans="1:2">
      <c r="A2751">
        <v>1769</v>
      </c>
      <c r="B2751" t="s">
        <v>73</v>
      </c>
    </row>
    <row r="2752" spans="1:2">
      <c r="A2752">
        <v>1770</v>
      </c>
      <c r="B2752" t="s">
        <v>73</v>
      </c>
    </row>
    <row r="2753" spans="1:2">
      <c r="A2753">
        <v>1771</v>
      </c>
      <c r="B2753" t="s">
        <v>73</v>
      </c>
    </row>
    <row r="2754" spans="1:2">
      <c r="A2754">
        <v>1772</v>
      </c>
      <c r="B2754" t="s">
        <v>73</v>
      </c>
    </row>
    <row r="2755" spans="1:2">
      <c r="A2755">
        <v>1773</v>
      </c>
      <c r="B2755" t="s">
        <v>73</v>
      </c>
    </row>
    <row r="2756" spans="1:2">
      <c r="A2756">
        <v>1774</v>
      </c>
      <c r="B2756" t="s">
        <v>73</v>
      </c>
    </row>
    <row r="2757" spans="1:2">
      <c r="A2757">
        <v>1775</v>
      </c>
      <c r="B2757" t="s">
        <v>73</v>
      </c>
    </row>
    <row r="2758" spans="1:2">
      <c r="A2758">
        <v>1776</v>
      </c>
      <c r="B2758" t="s">
        <v>73</v>
      </c>
    </row>
    <row r="2759" spans="1:2">
      <c r="A2759">
        <v>1777</v>
      </c>
      <c r="B2759" t="s">
        <v>73</v>
      </c>
    </row>
    <row r="2760" spans="1:2">
      <c r="A2760">
        <v>1778</v>
      </c>
      <c r="B2760" t="s">
        <v>73</v>
      </c>
    </row>
    <row r="2761" spans="1:2">
      <c r="A2761">
        <v>1779</v>
      </c>
      <c r="B2761" t="s">
        <v>73</v>
      </c>
    </row>
    <row r="2762" spans="1:2">
      <c r="A2762">
        <v>1780</v>
      </c>
      <c r="B2762" t="s">
        <v>73</v>
      </c>
    </row>
    <row r="2763" spans="1:2">
      <c r="A2763">
        <v>1781</v>
      </c>
      <c r="B2763" t="s">
        <v>73</v>
      </c>
    </row>
    <row r="2764" spans="1:2">
      <c r="A2764">
        <v>1782</v>
      </c>
      <c r="B2764" t="s">
        <v>73</v>
      </c>
    </row>
    <row r="2765" spans="1:2">
      <c r="A2765">
        <v>1783</v>
      </c>
      <c r="B2765" t="s">
        <v>73</v>
      </c>
    </row>
    <row r="2766" spans="1:2">
      <c r="A2766">
        <v>1784</v>
      </c>
      <c r="B2766" t="s">
        <v>73</v>
      </c>
    </row>
    <row r="2767" spans="1:2">
      <c r="A2767">
        <v>1785</v>
      </c>
      <c r="B2767" t="s">
        <v>73</v>
      </c>
    </row>
    <row r="2768" spans="1:2">
      <c r="A2768">
        <v>1786</v>
      </c>
      <c r="B2768" t="s">
        <v>73</v>
      </c>
    </row>
    <row r="2769" spans="1:2">
      <c r="A2769">
        <v>1787</v>
      </c>
      <c r="B2769" t="s">
        <v>73</v>
      </c>
    </row>
    <row r="2770" spans="1:2">
      <c r="A2770">
        <v>1788</v>
      </c>
      <c r="B2770" t="s">
        <v>73</v>
      </c>
    </row>
    <row r="2771" spans="1:2">
      <c r="A2771">
        <v>1789</v>
      </c>
      <c r="B2771" t="s">
        <v>73</v>
      </c>
    </row>
    <row r="2772" spans="1:2">
      <c r="A2772">
        <v>1790</v>
      </c>
      <c r="B2772" t="s">
        <v>73</v>
      </c>
    </row>
    <row r="2773" spans="1:2">
      <c r="A2773">
        <v>1791</v>
      </c>
      <c r="B2773" t="s">
        <v>73</v>
      </c>
    </row>
    <row r="2774" spans="1:2">
      <c r="A2774">
        <v>1792</v>
      </c>
      <c r="B2774" t="s">
        <v>73</v>
      </c>
    </row>
    <row r="2775" spans="1:2">
      <c r="A2775">
        <v>1793</v>
      </c>
      <c r="B2775" t="s">
        <v>73</v>
      </c>
    </row>
    <row r="2776" spans="1:2">
      <c r="A2776">
        <v>1794</v>
      </c>
      <c r="B2776" t="s">
        <v>73</v>
      </c>
    </row>
    <row r="2777" spans="1:2">
      <c r="A2777">
        <v>1795</v>
      </c>
      <c r="B2777" t="s">
        <v>73</v>
      </c>
    </row>
    <row r="2778" spans="1:2">
      <c r="A2778">
        <v>1796</v>
      </c>
      <c r="B2778" t="s">
        <v>73</v>
      </c>
    </row>
    <row r="2779" spans="1:2">
      <c r="A2779">
        <v>1797</v>
      </c>
      <c r="B2779" t="s">
        <v>73</v>
      </c>
    </row>
    <row r="2780" spans="1:2">
      <c r="A2780">
        <v>1798</v>
      </c>
      <c r="B2780" t="s">
        <v>73</v>
      </c>
    </row>
    <row r="2781" spans="1:2">
      <c r="A2781">
        <v>1799</v>
      </c>
      <c r="B2781" t="s">
        <v>73</v>
      </c>
    </row>
    <row r="2782" spans="1:2">
      <c r="A2782">
        <v>2411</v>
      </c>
      <c r="B2782" t="s">
        <v>73</v>
      </c>
    </row>
    <row r="2783" spans="1:2">
      <c r="A2783">
        <v>2412</v>
      </c>
      <c r="B2783" t="s">
        <v>73</v>
      </c>
    </row>
    <row r="2784" spans="1:2">
      <c r="A2784">
        <v>2413</v>
      </c>
      <c r="B2784" t="s">
        <v>73</v>
      </c>
    </row>
    <row r="2785" spans="1:2">
      <c r="A2785">
        <v>2414</v>
      </c>
      <c r="B2785" t="s">
        <v>73</v>
      </c>
    </row>
    <row r="2786" spans="1:2">
      <c r="A2786">
        <v>2415</v>
      </c>
      <c r="B2786" t="s">
        <v>73</v>
      </c>
    </row>
    <row r="2787" spans="1:2">
      <c r="A2787">
        <v>2416</v>
      </c>
      <c r="B2787" t="s">
        <v>73</v>
      </c>
    </row>
    <row r="2788" spans="1:2">
      <c r="A2788">
        <v>2417</v>
      </c>
      <c r="B2788" t="s">
        <v>73</v>
      </c>
    </row>
    <row r="2789" spans="1:2">
      <c r="A2789">
        <v>2418</v>
      </c>
      <c r="B2789" t="s">
        <v>73</v>
      </c>
    </row>
    <row r="2790" spans="1:2">
      <c r="A2790">
        <v>2419</v>
      </c>
      <c r="B2790" t="s">
        <v>73</v>
      </c>
    </row>
    <row r="2791" spans="1:2">
      <c r="A2791">
        <v>2420</v>
      </c>
      <c r="B2791" t="s">
        <v>73</v>
      </c>
    </row>
    <row r="2792" spans="1:2">
      <c r="A2792">
        <v>2421</v>
      </c>
      <c r="B2792" t="s">
        <v>73</v>
      </c>
    </row>
    <row r="2793" spans="1:2">
      <c r="A2793">
        <v>2422</v>
      </c>
      <c r="B2793" t="s">
        <v>73</v>
      </c>
    </row>
    <row r="2794" spans="1:2">
      <c r="A2794">
        <v>2423</v>
      </c>
      <c r="B2794" t="s">
        <v>73</v>
      </c>
    </row>
    <row r="2795" spans="1:2">
      <c r="A2795">
        <v>2424</v>
      </c>
      <c r="B2795" t="s">
        <v>73</v>
      </c>
    </row>
    <row r="2796" spans="1:2">
      <c r="A2796">
        <v>2425</v>
      </c>
      <c r="B2796" t="s">
        <v>73</v>
      </c>
    </row>
    <row r="2797" spans="1:2">
      <c r="A2797">
        <v>2426</v>
      </c>
      <c r="B2797" t="s">
        <v>73</v>
      </c>
    </row>
    <row r="2798" spans="1:2">
      <c r="A2798">
        <v>2427</v>
      </c>
      <c r="B2798" t="s">
        <v>73</v>
      </c>
    </row>
    <row r="2799" spans="1:2">
      <c r="A2799">
        <v>2428</v>
      </c>
      <c r="B2799" t="s">
        <v>73</v>
      </c>
    </row>
    <row r="2800" spans="1:2">
      <c r="A2800">
        <v>2429</v>
      </c>
      <c r="B2800" t="s">
        <v>73</v>
      </c>
    </row>
    <row r="2801" spans="1:2">
      <c r="A2801">
        <v>2892</v>
      </c>
      <c r="B2801" t="s">
        <v>73</v>
      </c>
    </row>
    <row r="2802" spans="1:2">
      <c r="A2802">
        <v>3482</v>
      </c>
      <c r="B2802" t="s">
        <v>73</v>
      </c>
    </row>
    <row r="2803" spans="1:2">
      <c r="A2803">
        <v>3483</v>
      </c>
      <c r="B2803" t="s">
        <v>73</v>
      </c>
    </row>
    <row r="2804" spans="1:2">
      <c r="A2804">
        <v>3484</v>
      </c>
      <c r="B2804" t="s">
        <v>73</v>
      </c>
    </row>
    <row r="2805" spans="1:2">
      <c r="A2805">
        <v>3292</v>
      </c>
      <c r="B2805" t="s">
        <v>73</v>
      </c>
    </row>
    <row r="2806" spans="1:2">
      <c r="A2806">
        <v>5169</v>
      </c>
      <c r="B2806" t="s">
        <v>73</v>
      </c>
    </row>
    <row r="2807" spans="1:2">
      <c r="A2807">
        <v>4011</v>
      </c>
      <c r="B2807" t="s">
        <v>73</v>
      </c>
    </row>
    <row r="2808" spans="1:2">
      <c r="A2808">
        <v>4212</v>
      </c>
      <c r="B2808" t="s">
        <v>73</v>
      </c>
    </row>
    <row r="2809" spans="1:2">
      <c r="A2809">
        <v>4213</v>
      </c>
      <c r="B2809" t="s">
        <v>73</v>
      </c>
    </row>
    <row r="2810" spans="1:2">
      <c r="A2810">
        <v>4214</v>
      </c>
      <c r="B2810" t="s">
        <v>73</v>
      </c>
    </row>
    <row r="2811" spans="1:2">
      <c r="A2811">
        <v>4412</v>
      </c>
      <c r="B2811" t="s">
        <v>73</v>
      </c>
    </row>
    <row r="2812" spans="1:2">
      <c r="A2812">
        <v>4413</v>
      </c>
      <c r="B2812" t="s">
        <v>73</v>
      </c>
    </row>
    <row r="2813" spans="1:2">
      <c r="A2813">
        <v>4414</v>
      </c>
      <c r="B2813" t="s">
        <v>73</v>
      </c>
    </row>
    <row r="2814" spans="1:2">
      <c r="A2814">
        <v>4415</v>
      </c>
      <c r="B2814" t="s">
        <v>73</v>
      </c>
    </row>
    <row r="2815" spans="1:2">
      <c r="A2815">
        <v>4416</v>
      </c>
      <c r="B2815" t="s">
        <v>73</v>
      </c>
    </row>
    <row r="2816" spans="1:2">
      <c r="A2816">
        <v>4417</v>
      </c>
      <c r="B2816" t="s">
        <v>73</v>
      </c>
    </row>
    <row r="2817" spans="1:2">
      <c r="A2817">
        <v>4418</v>
      </c>
      <c r="B2817" t="s">
        <v>73</v>
      </c>
    </row>
    <row r="2818" spans="1:2">
      <c r="A2818">
        <v>4419</v>
      </c>
      <c r="B2818" t="s">
        <v>73</v>
      </c>
    </row>
    <row r="2819" spans="1:2">
      <c r="A2819">
        <v>4420</v>
      </c>
      <c r="B2819" t="s">
        <v>73</v>
      </c>
    </row>
    <row r="2820" spans="1:2">
      <c r="A2820">
        <v>4421</v>
      </c>
      <c r="B2820" t="s">
        <v>73</v>
      </c>
    </row>
    <row r="2821" spans="1:2">
      <c r="A2821">
        <v>4422</v>
      </c>
      <c r="B2821" t="s">
        <v>73</v>
      </c>
    </row>
    <row r="2822" spans="1:2">
      <c r="A2822">
        <v>4423</v>
      </c>
      <c r="B2822" t="s">
        <v>73</v>
      </c>
    </row>
    <row r="2823" spans="1:2">
      <c r="A2823">
        <v>4424</v>
      </c>
      <c r="B2823" t="s">
        <v>73</v>
      </c>
    </row>
    <row r="2824" spans="1:2">
      <c r="A2824">
        <v>4425</v>
      </c>
      <c r="B2824" t="s">
        <v>73</v>
      </c>
    </row>
    <row r="2825" spans="1:2">
      <c r="A2825">
        <v>4426</v>
      </c>
      <c r="B2825" t="s">
        <v>73</v>
      </c>
    </row>
    <row r="2826" spans="1:2">
      <c r="A2826">
        <v>4427</v>
      </c>
      <c r="B2826" t="s">
        <v>73</v>
      </c>
    </row>
    <row r="2827" spans="1:2">
      <c r="A2827">
        <v>4428</v>
      </c>
      <c r="B2827" t="s">
        <v>73</v>
      </c>
    </row>
    <row r="2828" spans="1:2">
      <c r="A2828">
        <v>4429</v>
      </c>
      <c r="B2828" t="s">
        <v>73</v>
      </c>
    </row>
    <row r="2829" spans="1:2">
      <c r="A2829">
        <v>4430</v>
      </c>
      <c r="B2829" t="s">
        <v>73</v>
      </c>
    </row>
    <row r="2830" spans="1:2">
      <c r="A2830">
        <v>4431</v>
      </c>
      <c r="B2830" t="s">
        <v>73</v>
      </c>
    </row>
    <row r="2831" spans="1:2">
      <c r="A2831">
        <v>4432</v>
      </c>
      <c r="B2831" t="s">
        <v>73</v>
      </c>
    </row>
    <row r="2832" spans="1:2">
      <c r="A2832">
        <v>4433</v>
      </c>
      <c r="B2832" t="s">
        <v>73</v>
      </c>
    </row>
    <row r="2833" spans="1:2">
      <c r="A2833">
        <v>4434</v>
      </c>
      <c r="B2833" t="s">
        <v>73</v>
      </c>
    </row>
    <row r="2834" spans="1:2">
      <c r="A2834">
        <v>4435</v>
      </c>
      <c r="B2834" t="s">
        <v>73</v>
      </c>
    </row>
    <row r="2835" spans="1:2">
      <c r="A2835">
        <v>4436</v>
      </c>
      <c r="B2835" t="s">
        <v>73</v>
      </c>
    </row>
    <row r="2836" spans="1:2">
      <c r="A2836">
        <v>4437</v>
      </c>
      <c r="B2836" t="s">
        <v>73</v>
      </c>
    </row>
    <row r="2837" spans="1:2">
      <c r="A2837">
        <v>4438</v>
      </c>
      <c r="B2837" t="s">
        <v>73</v>
      </c>
    </row>
    <row r="2838" spans="1:2">
      <c r="A2838">
        <v>4439</v>
      </c>
      <c r="B2838" t="s">
        <v>73</v>
      </c>
    </row>
    <row r="2839" spans="1:2">
      <c r="A2839">
        <v>4440</v>
      </c>
      <c r="B2839" t="s">
        <v>73</v>
      </c>
    </row>
    <row r="2840" spans="1:2">
      <c r="A2840">
        <v>4441</v>
      </c>
      <c r="B2840" t="s">
        <v>73</v>
      </c>
    </row>
    <row r="2841" spans="1:2">
      <c r="A2841">
        <v>4442</v>
      </c>
      <c r="B2841" t="s">
        <v>73</v>
      </c>
    </row>
    <row r="2842" spans="1:2">
      <c r="A2842">
        <v>4443</v>
      </c>
      <c r="B2842" t="s">
        <v>73</v>
      </c>
    </row>
    <row r="2843" spans="1:2">
      <c r="A2843">
        <v>4444</v>
      </c>
      <c r="B2843" t="s">
        <v>73</v>
      </c>
    </row>
    <row r="2844" spans="1:2">
      <c r="A2844">
        <v>4445</v>
      </c>
      <c r="B2844" t="s">
        <v>73</v>
      </c>
    </row>
    <row r="2845" spans="1:2">
      <c r="A2845">
        <v>4446</v>
      </c>
      <c r="B2845" t="s">
        <v>73</v>
      </c>
    </row>
    <row r="2846" spans="1:2">
      <c r="A2846">
        <v>4447</v>
      </c>
      <c r="B2846" t="s">
        <v>73</v>
      </c>
    </row>
    <row r="2847" spans="1:2">
      <c r="A2847">
        <v>4448</v>
      </c>
      <c r="B2847" t="s">
        <v>73</v>
      </c>
    </row>
    <row r="2848" spans="1:2">
      <c r="A2848">
        <v>4449</v>
      </c>
      <c r="B2848" t="s">
        <v>73</v>
      </c>
    </row>
    <row r="2849" spans="1:2">
      <c r="A2849">
        <v>4450</v>
      </c>
      <c r="B2849" t="s">
        <v>73</v>
      </c>
    </row>
    <row r="2850" spans="1:2">
      <c r="A2850">
        <v>4451</v>
      </c>
      <c r="B2850" t="s">
        <v>73</v>
      </c>
    </row>
    <row r="2851" spans="1:2">
      <c r="A2851">
        <v>4452</v>
      </c>
      <c r="B2851" t="s">
        <v>73</v>
      </c>
    </row>
    <row r="2852" spans="1:2">
      <c r="A2852">
        <v>4453</v>
      </c>
      <c r="B2852" t="s">
        <v>73</v>
      </c>
    </row>
    <row r="2853" spans="1:2">
      <c r="A2853">
        <v>4454</v>
      </c>
      <c r="B2853" t="s">
        <v>73</v>
      </c>
    </row>
    <row r="2854" spans="1:2">
      <c r="A2854">
        <v>4455</v>
      </c>
      <c r="B2854" t="s">
        <v>73</v>
      </c>
    </row>
    <row r="2855" spans="1:2">
      <c r="A2855">
        <v>4456</v>
      </c>
      <c r="B2855" t="s">
        <v>73</v>
      </c>
    </row>
    <row r="2856" spans="1:2">
      <c r="A2856">
        <v>4457</v>
      </c>
      <c r="B2856" t="s">
        <v>73</v>
      </c>
    </row>
    <row r="2857" spans="1:2">
      <c r="A2857">
        <v>4458</v>
      </c>
      <c r="B2857" t="s">
        <v>73</v>
      </c>
    </row>
    <row r="2858" spans="1:2">
      <c r="A2858">
        <v>4459</v>
      </c>
      <c r="B2858" t="s">
        <v>73</v>
      </c>
    </row>
    <row r="2859" spans="1:2">
      <c r="A2859">
        <v>4460</v>
      </c>
      <c r="B2859" t="s">
        <v>73</v>
      </c>
    </row>
    <row r="2860" spans="1:2">
      <c r="A2860">
        <v>4461</v>
      </c>
      <c r="B2860" t="s">
        <v>73</v>
      </c>
    </row>
    <row r="2861" spans="1:2">
      <c r="A2861">
        <v>4462</v>
      </c>
      <c r="B2861" t="s">
        <v>73</v>
      </c>
    </row>
    <row r="2862" spans="1:2">
      <c r="A2862">
        <v>4463</v>
      </c>
      <c r="B2862" t="s">
        <v>73</v>
      </c>
    </row>
    <row r="2863" spans="1:2">
      <c r="A2863">
        <v>4464</v>
      </c>
      <c r="B2863" t="s">
        <v>73</v>
      </c>
    </row>
    <row r="2864" spans="1:2">
      <c r="A2864">
        <v>4465</v>
      </c>
      <c r="B2864" t="s">
        <v>73</v>
      </c>
    </row>
    <row r="2865" spans="1:2">
      <c r="A2865">
        <v>4466</v>
      </c>
      <c r="B2865" t="s">
        <v>73</v>
      </c>
    </row>
    <row r="2866" spans="1:2">
      <c r="A2866">
        <v>4467</v>
      </c>
      <c r="B2866" t="s">
        <v>73</v>
      </c>
    </row>
    <row r="2867" spans="1:2">
      <c r="A2867">
        <v>4468</v>
      </c>
      <c r="B2867" t="s">
        <v>73</v>
      </c>
    </row>
    <row r="2868" spans="1:2">
      <c r="A2868">
        <v>4469</v>
      </c>
      <c r="B2868" t="s">
        <v>73</v>
      </c>
    </row>
    <row r="2869" spans="1:2">
      <c r="A2869">
        <v>4470</v>
      </c>
      <c r="B2869" t="s">
        <v>73</v>
      </c>
    </row>
    <row r="2870" spans="1:2">
      <c r="A2870">
        <v>4471</v>
      </c>
      <c r="B2870" t="s">
        <v>73</v>
      </c>
    </row>
    <row r="2871" spans="1:2">
      <c r="A2871">
        <v>4472</v>
      </c>
      <c r="B2871" t="s">
        <v>73</v>
      </c>
    </row>
    <row r="2872" spans="1:2">
      <c r="A2872">
        <v>4473</v>
      </c>
      <c r="B2872" t="s">
        <v>73</v>
      </c>
    </row>
    <row r="2873" spans="1:2">
      <c r="A2873">
        <v>4474</v>
      </c>
      <c r="B2873" t="s">
        <v>73</v>
      </c>
    </row>
    <row r="2874" spans="1:2">
      <c r="A2874">
        <v>4475</v>
      </c>
      <c r="B2874" t="s">
        <v>73</v>
      </c>
    </row>
    <row r="2875" spans="1:2">
      <c r="A2875">
        <v>4476</v>
      </c>
      <c r="B2875" t="s">
        <v>73</v>
      </c>
    </row>
    <row r="2876" spans="1:2">
      <c r="A2876">
        <v>4477</v>
      </c>
      <c r="B2876" t="s">
        <v>73</v>
      </c>
    </row>
    <row r="2877" spans="1:2">
      <c r="A2877">
        <v>4478</v>
      </c>
      <c r="B2877" t="s">
        <v>73</v>
      </c>
    </row>
    <row r="2878" spans="1:2">
      <c r="A2878">
        <v>4479</v>
      </c>
      <c r="B2878" t="s">
        <v>73</v>
      </c>
    </row>
    <row r="2879" spans="1:2">
      <c r="A2879">
        <v>4480</v>
      </c>
      <c r="B2879" t="s">
        <v>73</v>
      </c>
    </row>
    <row r="2880" spans="1:2">
      <c r="A2880">
        <v>4481</v>
      </c>
      <c r="B2880" t="s">
        <v>73</v>
      </c>
    </row>
    <row r="2881" spans="1:2">
      <c r="A2881">
        <v>4482</v>
      </c>
      <c r="B2881" t="s">
        <v>73</v>
      </c>
    </row>
    <row r="2882" spans="1:2">
      <c r="A2882">
        <v>4483</v>
      </c>
      <c r="B2882" t="s">
        <v>73</v>
      </c>
    </row>
    <row r="2883" spans="1:2">
      <c r="A2883">
        <v>4484</v>
      </c>
      <c r="B2883" t="s">
        <v>73</v>
      </c>
    </row>
    <row r="2884" spans="1:2">
      <c r="A2884">
        <v>4485</v>
      </c>
      <c r="B2884" t="s">
        <v>73</v>
      </c>
    </row>
    <row r="2885" spans="1:2">
      <c r="A2885">
        <v>4486</v>
      </c>
      <c r="B2885" t="s">
        <v>73</v>
      </c>
    </row>
    <row r="2886" spans="1:2">
      <c r="A2886">
        <v>4487</v>
      </c>
      <c r="B2886" t="s">
        <v>73</v>
      </c>
    </row>
    <row r="2887" spans="1:2">
      <c r="A2887">
        <v>4488</v>
      </c>
      <c r="B2887" t="s">
        <v>73</v>
      </c>
    </row>
    <row r="2888" spans="1:2">
      <c r="A2888">
        <v>4489</v>
      </c>
      <c r="B2888" t="s">
        <v>73</v>
      </c>
    </row>
    <row r="2889" spans="1:2">
      <c r="A2889">
        <v>4490</v>
      </c>
      <c r="B2889" t="s">
        <v>73</v>
      </c>
    </row>
    <row r="2890" spans="1:2">
      <c r="A2890">
        <v>4491</v>
      </c>
      <c r="B2890" t="s">
        <v>73</v>
      </c>
    </row>
    <row r="2891" spans="1:2">
      <c r="A2891">
        <v>4492</v>
      </c>
      <c r="B2891" t="s">
        <v>73</v>
      </c>
    </row>
    <row r="2892" spans="1:2">
      <c r="A2892">
        <v>4493</v>
      </c>
      <c r="B2892" t="s">
        <v>73</v>
      </c>
    </row>
    <row r="2893" spans="1:2">
      <c r="A2893">
        <v>4494</v>
      </c>
      <c r="B2893" t="s">
        <v>73</v>
      </c>
    </row>
    <row r="2894" spans="1:2">
      <c r="A2894">
        <v>4495</v>
      </c>
      <c r="B2894" t="s">
        <v>73</v>
      </c>
    </row>
    <row r="2895" spans="1:2">
      <c r="A2895">
        <v>4496</v>
      </c>
      <c r="B2895" t="s">
        <v>73</v>
      </c>
    </row>
    <row r="2896" spans="1:2">
      <c r="A2896">
        <v>4497</v>
      </c>
      <c r="B2896" t="s">
        <v>73</v>
      </c>
    </row>
    <row r="2897" spans="1:2">
      <c r="A2897">
        <v>4498</v>
      </c>
      <c r="B2897" t="s">
        <v>73</v>
      </c>
    </row>
    <row r="2898" spans="1:2">
      <c r="A2898">
        <v>4499</v>
      </c>
      <c r="B2898" t="s">
        <v>73</v>
      </c>
    </row>
    <row r="2899" spans="1:2">
      <c r="A2899">
        <v>4939</v>
      </c>
      <c r="B2899" t="s">
        <v>73</v>
      </c>
    </row>
    <row r="2900" spans="1:2">
      <c r="A2900">
        <v>7996</v>
      </c>
      <c r="B2900" t="s">
        <v>73</v>
      </c>
    </row>
    <row r="2901" spans="1:2">
      <c r="A2901">
        <v>7997</v>
      </c>
      <c r="B2901" t="s">
        <v>73</v>
      </c>
    </row>
    <row r="2902" spans="1:2">
      <c r="A2902">
        <v>7998</v>
      </c>
      <c r="B2902" t="s">
        <v>73</v>
      </c>
    </row>
    <row r="2903" spans="1:2">
      <c r="A2903">
        <v>7999</v>
      </c>
      <c r="B2903" t="s">
        <v>73</v>
      </c>
    </row>
    <row r="2904" spans="1:2">
      <c r="A2904">
        <v>8611</v>
      </c>
      <c r="B2904" t="s">
        <v>73</v>
      </c>
    </row>
    <row r="2905" spans="1:2">
      <c r="A2905">
        <v>8612</v>
      </c>
      <c r="B2905" t="s">
        <v>73</v>
      </c>
    </row>
    <row r="2906" spans="1:2">
      <c r="A2906">
        <v>8613</v>
      </c>
      <c r="B2906" t="s">
        <v>73</v>
      </c>
    </row>
    <row r="2907" spans="1:2">
      <c r="A2907">
        <v>8614</v>
      </c>
      <c r="B2907" t="s">
        <v>73</v>
      </c>
    </row>
    <row r="2908" spans="1:2">
      <c r="A2908">
        <v>8615</v>
      </c>
      <c r="B2908" t="s">
        <v>73</v>
      </c>
    </row>
    <row r="2909" spans="1:2">
      <c r="A2909">
        <v>8616</v>
      </c>
      <c r="B2909" t="s">
        <v>73</v>
      </c>
    </row>
    <row r="2910" spans="1:2">
      <c r="A2910">
        <v>8617</v>
      </c>
      <c r="B2910" t="s">
        <v>73</v>
      </c>
    </row>
    <row r="2911" spans="1:2">
      <c r="A2911">
        <v>8618</v>
      </c>
      <c r="B2911" t="s">
        <v>73</v>
      </c>
    </row>
    <row r="2912" spans="1:2">
      <c r="A2912">
        <v>8619</v>
      </c>
      <c r="B2912" t="s">
        <v>73</v>
      </c>
    </row>
    <row r="2913" spans="1:2">
      <c r="A2913">
        <v>8620</v>
      </c>
      <c r="B2913" t="s">
        <v>73</v>
      </c>
    </row>
    <row r="2914" spans="1:2">
      <c r="A2914">
        <v>8621</v>
      </c>
      <c r="B2914" t="s">
        <v>73</v>
      </c>
    </row>
    <row r="2915" spans="1:2">
      <c r="A2915">
        <v>8622</v>
      </c>
      <c r="B2915" t="s">
        <v>73</v>
      </c>
    </row>
    <row r="2916" spans="1:2">
      <c r="A2916">
        <v>8623</v>
      </c>
      <c r="B2916" t="s">
        <v>73</v>
      </c>
    </row>
    <row r="2917" spans="1:2">
      <c r="A2917">
        <v>8624</v>
      </c>
      <c r="B2917" t="s">
        <v>73</v>
      </c>
    </row>
    <row r="2918" spans="1:2">
      <c r="A2918">
        <v>8625</v>
      </c>
      <c r="B2918" t="s">
        <v>73</v>
      </c>
    </row>
    <row r="2919" spans="1:2">
      <c r="A2919">
        <v>8626</v>
      </c>
      <c r="B2919" t="s">
        <v>73</v>
      </c>
    </row>
    <row r="2920" spans="1:2">
      <c r="A2920">
        <v>8627</v>
      </c>
      <c r="B2920" t="s">
        <v>73</v>
      </c>
    </row>
    <row r="2921" spans="1:2">
      <c r="A2921">
        <v>8628</v>
      </c>
      <c r="B2921" t="s">
        <v>73</v>
      </c>
    </row>
    <row r="2922" spans="1:2">
      <c r="A2922">
        <v>8629</v>
      </c>
      <c r="B2922" t="s">
        <v>73</v>
      </c>
    </row>
    <row r="2923" spans="1:2">
      <c r="A2923">
        <v>8630</v>
      </c>
      <c r="B2923" t="s">
        <v>73</v>
      </c>
    </row>
    <row r="2924" spans="1:2">
      <c r="A2924">
        <v>8631</v>
      </c>
      <c r="B2924" t="s">
        <v>73</v>
      </c>
    </row>
    <row r="2925" spans="1:2">
      <c r="A2925">
        <v>8632</v>
      </c>
      <c r="B2925" t="s">
        <v>73</v>
      </c>
    </row>
    <row r="2926" spans="1:2">
      <c r="A2926">
        <v>8633</v>
      </c>
      <c r="B2926" t="s">
        <v>73</v>
      </c>
    </row>
    <row r="2927" spans="1:2">
      <c r="A2927">
        <v>8634</v>
      </c>
      <c r="B2927" t="s">
        <v>73</v>
      </c>
    </row>
    <row r="2928" spans="1:2">
      <c r="A2928">
        <v>8635</v>
      </c>
      <c r="B2928" t="s">
        <v>73</v>
      </c>
    </row>
    <row r="2929" spans="1:2">
      <c r="A2929">
        <v>8636</v>
      </c>
      <c r="B2929" t="s">
        <v>73</v>
      </c>
    </row>
    <row r="2930" spans="1:2">
      <c r="A2930">
        <v>8637</v>
      </c>
      <c r="B2930" t="s">
        <v>73</v>
      </c>
    </row>
    <row r="2931" spans="1:2">
      <c r="A2931">
        <v>8638</v>
      </c>
      <c r="B2931" t="s">
        <v>73</v>
      </c>
    </row>
    <row r="2932" spans="1:2">
      <c r="A2932">
        <v>8639</v>
      </c>
      <c r="B2932" t="s">
        <v>73</v>
      </c>
    </row>
    <row r="2933" spans="1:2">
      <c r="A2933">
        <v>8640</v>
      </c>
      <c r="B2933" t="s">
        <v>73</v>
      </c>
    </row>
    <row r="2934" spans="1:2">
      <c r="A2934">
        <v>8641</v>
      </c>
      <c r="B2934" t="s">
        <v>73</v>
      </c>
    </row>
    <row r="2935" spans="1:2">
      <c r="A2935">
        <v>8642</v>
      </c>
      <c r="B2935" t="s">
        <v>73</v>
      </c>
    </row>
    <row r="2936" spans="1:2">
      <c r="A2936">
        <v>8643</v>
      </c>
      <c r="B2936" t="s">
        <v>73</v>
      </c>
    </row>
    <row r="2937" spans="1:2">
      <c r="A2937">
        <v>8644</v>
      </c>
      <c r="B2937" t="s">
        <v>73</v>
      </c>
    </row>
    <row r="2938" spans="1:2">
      <c r="A2938">
        <v>8645</v>
      </c>
      <c r="B2938" t="s">
        <v>73</v>
      </c>
    </row>
    <row r="2939" spans="1:2">
      <c r="A2939">
        <v>8646</v>
      </c>
      <c r="B2939" t="s">
        <v>73</v>
      </c>
    </row>
    <row r="2940" spans="1:2">
      <c r="A2940">
        <v>8647</v>
      </c>
      <c r="B2940" t="s">
        <v>73</v>
      </c>
    </row>
    <row r="2941" spans="1:2">
      <c r="A2941">
        <v>8648</v>
      </c>
      <c r="B2941" t="s">
        <v>73</v>
      </c>
    </row>
    <row r="2942" spans="1:2">
      <c r="A2942">
        <v>8649</v>
      </c>
      <c r="B2942" t="s">
        <v>73</v>
      </c>
    </row>
    <row r="2943" spans="1:2">
      <c r="A2943">
        <v>8650</v>
      </c>
      <c r="B2943" t="s">
        <v>73</v>
      </c>
    </row>
    <row r="2944" spans="1:2">
      <c r="A2944">
        <v>8651</v>
      </c>
      <c r="B2944" t="s">
        <v>73</v>
      </c>
    </row>
    <row r="2945" spans="1:2">
      <c r="A2945">
        <v>8652</v>
      </c>
      <c r="B2945" t="s">
        <v>73</v>
      </c>
    </row>
    <row r="2946" spans="1:2">
      <c r="A2946">
        <v>8653</v>
      </c>
      <c r="B2946" t="s">
        <v>73</v>
      </c>
    </row>
    <row r="2947" spans="1:2">
      <c r="A2947">
        <v>8654</v>
      </c>
      <c r="B2947" t="s">
        <v>73</v>
      </c>
    </row>
    <row r="2948" spans="1:2">
      <c r="A2948">
        <v>8655</v>
      </c>
      <c r="B2948" t="s">
        <v>73</v>
      </c>
    </row>
    <row r="2949" spans="1:2">
      <c r="A2949">
        <v>8656</v>
      </c>
      <c r="B2949" t="s">
        <v>73</v>
      </c>
    </row>
    <row r="2950" spans="1:2">
      <c r="A2950">
        <v>8657</v>
      </c>
      <c r="B2950" t="s">
        <v>73</v>
      </c>
    </row>
    <row r="2951" spans="1:2">
      <c r="A2951">
        <v>8658</v>
      </c>
      <c r="B2951" t="s">
        <v>73</v>
      </c>
    </row>
    <row r="2952" spans="1:2">
      <c r="A2952">
        <v>8659</v>
      </c>
      <c r="B2952" t="s">
        <v>73</v>
      </c>
    </row>
    <row r="2953" spans="1:2">
      <c r="A2953">
        <v>8660</v>
      </c>
      <c r="B2953" t="s">
        <v>73</v>
      </c>
    </row>
    <row r="2954" spans="1:2">
      <c r="A2954">
        <v>8661</v>
      </c>
      <c r="B2954" t="s">
        <v>73</v>
      </c>
    </row>
    <row r="2955" spans="1:2">
      <c r="A2955">
        <v>8662</v>
      </c>
      <c r="B2955" t="s">
        <v>73</v>
      </c>
    </row>
    <row r="2956" spans="1:2">
      <c r="A2956">
        <v>8663</v>
      </c>
      <c r="B2956" t="s">
        <v>73</v>
      </c>
    </row>
    <row r="2957" spans="1:2">
      <c r="A2957">
        <v>8664</v>
      </c>
      <c r="B2957" t="s">
        <v>73</v>
      </c>
    </row>
    <row r="2958" spans="1:2">
      <c r="A2958">
        <v>8665</v>
      </c>
      <c r="B2958" t="s">
        <v>73</v>
      </c>
    </row>
    <row r="2959" spans="1:2">
      <c r="A2959">
        <v>8666</v>
      </c>
      <c r="B2959" t="s">
        <v>73</v>
      </c>
    </row>
    <row r="2960" spans="1:2">
      <c r="A2960">
        <v>8667</v>
      </c>
      <c r="B2960" t="s">
        <v>73</v>
      </c>
    </row>
    <row r="2961" spans="1:2">
      <c r="A2961">
        <v>8668</v>
      </c>
      <c r="B2961" t="s">
        <v>73</v>
      </c>
    </row>
    <row r="2962" spans="1:2">
      <c r="A2962">
        <v>8669</v>
      </c>
      <c r="B2962" t="s">
        <v>73</v>
      </c>
    </row>
    <row r="2963" spans="1:2">
      <c r="A2963">
        <v>8670</v>
      </c>
      <c r="B2963" t="s">
        <v>73</v>
      </c>
    </row>
    <row r="2964" spans="1:2">
      <c r="A2964">
        <v>8671</v>
      </c>
      <c r="B2964" t="s">
        <v>73</v>
      </c>
    </row>
    <row r="2965" spans="1:2">
      <c r="A2965">
        <v>8672</v>
      </c>
      <c r="B2965" t="s">
        <v>73</v>
      </c>
    </row>
    <row r="2966" spans="1:2">
      <c r="A2966">
        <v>8673</v>
      </c>
      <c r="B2966" t="s">
        <v>73</v>
      </c>
    </row>
    <row r="2967" spans="1:2">
      <c r="A2967">
        <v>8674</v>
      </c>
      <c r="B2967" t="s">
        <v>73</v>
      </c>
    </row>
    <row r="2968" spans="1:2">
      <c r="A2968">
        <v>8675</v>
      </c>
      <c r="B2968" t="s">
        <v>73</v>
      </c>
    </row>
    <row r="2969" spans="1:2">
      <c r="A2969">
        <v>8676</v>
      </c>
      <c r="B2969" t="s">
        <v>73</v>
      </c>
    </row>
    <row r="2970" spans="1:2">
      <c r="A2970">
        <v>8677</v>
      </c>
      <c r="B2970" t="s">
        <v>73</v>
      </c>
    </row>
    <row r="2971" spans="1:2">
      <c r="A2971">
        <v>8678</v>
      </c>
      <c r="B2971" t="s">
        <v>73</v>
      </c>
    </row>
    <row r="2972" spans="1:2">
      <c r="A2972">
        <v>8679</v>
      </c>
      <c r="B2972" t="s">
        <v>73</v>
      </c>
    </row>
    <row r="2973" spans="1:2">
      <c r="A2973">
        <v>8680</v>
      </c>
      <c r="B2973" t="s">
        <v>73</v>
      </c>
    </row>
    <row r="2974" spans="1:2">
      <c r="A2974">
        <v>8681</v>
      </c>
      <c r="B2974" t="s">
        <v>73</v>
      </c>
    </row>
    <row r="2975" spans="1:2">
      <c r="A2975">
        <v>8682</v>
      </c>
      <c r="B2975" t="s">
        <v>73</v>
      </c>
    </row>
    <row r="2976" spans="1:2">
      <c r="A2976">
        <v>8683</v>
      </c>
      <c r="B2976" t="s">
        <v>73</v>
      </c>
    </row>
    <row r="2977" spans="1:2">
      <c r="A2977">
        <v>8684</v>
      </c>
      <c r="B2977" t="s">
        <v>73</v>
      </c>
    </row>
    <row r="2978" spans="1:2">
      <c r="A2978">
        <v>8685</v>
      </c>
      <c r="B2978" t="s">
        <v>73</v>
      </c>
    </row>
    <row r="2979" spans="1:2">
      <c r="A2979">
        <v>8686</v>
      </c>
      <c r="B2979" t="s">
        <v>73</v>
      </c>
    </row>
    <row r="2980" spans="1:2">
      <c r="A2980">
        <v>8687</v>
      </c>
      <c r="B2980" t="s">
        <v>73</v>
      </c>
    </row>
    <row r="2981" spans="1:2">
      <c r="A2981">
        <v>8688</v>
      </c>
      <c r="B2981" t="s">
        <v>73</v>
      </c>
    </row>
    <row r="2982" spans="1:2">
      <c r="A2982">
        <v>8689</v>
      </c>
      <c r="B2982" t="s">
        <v>73</v>
      </c>
    </row>
    <row r="2983" spans="1:2">
      <c r="A2983">
        <v>8690</v>
      </c>
      <c r="B2983" t="s">
        <v>73</v>
      </c>
    </row>
    <row r="2984" spans="1:2">
      <c r="A2984">
        <v>8691</v>
      </c>
      <c r="B2984" t="s">
        <v>73</v>
      </c>
    </row>
    <row r="2985" spans="1:2">
      <c r="A2985">
        <v>8692</v>
      </c>
      <c r="B2985" t="s">
        <v>73</v>
      </c>
    </row>
    <row r="2986" spans="1:2">
      <c r="A2986">
        <v>8693</v>
      </c>
      <c r="B2986" t="s">
        <v>73</v>
      </c>
    </row>
    <row r="2987" spans="1:2">
      <c r="A2987">
        <v>8694</v>
      </c>
      <c r="B2987" t="s">
        <v>73</v>
      </c>
    </row>
    <row r="2988" spans="1:2">
      <c r="A2988">
        <v>8695</v>
      </c>
      <c r="B2988" t="s">
        <v>73</v>
      </c>
    </row>
    <row r="2989" spans="1:2">
      <c r="A2989">
        <v>8696</v>
      </c>
      <c r="B2989" t="s">
        <v>73</v>
      </c>
    </row>
    <row r="2990" spans="1:2">
      <c r="A2990">
        <v>8697</v>
      </c>
      <c r="B2990" t="s">
        <v>73</v>
      </c>
    </row>
    <row r="2991" spans="1:2">
      <c r="A2991">
        <v>8698</v>
      </c>
      <c r="B2991" t="s">
        <v>73</v>
      </c>
    </row>
    <row r="2992" spans="1:2">
      <c r="A2992">
        <v>8699</v>
      </c>
      <c r="B2992" t="s">
        <v>73</v>
      </c>
    </row>
    <row r="2993" spans="1:2">
      <c r="A2993">
        <v>9221</v>
      </c>
      <c r="B2993" t="s">
        <v>73</v>
      </c>
    </row>
    <row r="2994" spans="1:2">
      <c r="A2994">
        <v>9222</v>
      </c>
      <c r="B2994" t="s">
        <v>73</v>
      </c>
    </row>
    <row r="2995" spans="1:2">
      <c r="A2995">
        <v>9223</v>
      </c>
      <c r="B2995" t="s">
        <v>73</v>
      </c>
    </row>
    <row r="2996" spans="1:2">
      <c r="A2996">
        <v>9224</v>
      </c>
      <c r="B2996" t="s">
        <v>73</v>
      </c>
    </row>
    <row r="2997" spans="1:2">
      <c r="A2997">
        <v>9225</v>
      </c>
      <c r="B2997" t="s">
        <v>73</v>
      </c>
    </row>
    <row r="2998" spans="1:2">
      <c r="A2998">
        <v>9226</v>
      </c>
      <c r="B2998" t="s">
        <v>73</v>
      </c>
    </row>
    <row r="2999" spans="1:2">
      <c r="A2999">
        <v>9227</v>
      </c>
      <c r="B2999" t="s">
        <v>73</v>
      </c>
    </row>
    <row r="3000" spans="1:2">
      <c r="A3000">
        <v>9228</v>
      </c>
      <c r="B3000" t="s">
        <v>73</v>
      </c>
    </row>
    <row r="3001" spans="1:2">
      <c r="A3001">
        <v>9229</v>
      </c>
      <c r="B3001" t="s">
        <v>73</v>
      </c>
    </row>
    <row r="3002" spans="1:2">
      <c r="A3002">
        <v>9711</v>
      </c>
      <c r="B3002" t="s">
        <v>73</v>
      </c>
    </row>
  </sheetData>
  <autoFilter ref="A1:E3002" xr:uid="{957951B5-A267-49D3-BA18-3C81606DF533}"/>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437F-E3B9-493E-ACD2-161DF7696B05}">
  <dimension ref="A1:F339"/>
  <sheetViews>
    <sheetView workbookViewId="0">
      <selection activeCell="F10" sqref="F10"/>
    </sheetView>
  </sheetViews>
  <sheetFormatPr defaultRowHeight="15"/>
  <cols>
    <col min="1" max="1" width="35.140625" bestFit="1" customWidth="1"/>
  </cols>
  <sheetData>
    <row r="1" spans="1:6">
      <c r="A1" t="s">
        <v>158</v>
      </c>
      <c r="B1" t="str" cm="1">
        <f t="array" ref="B1:B7">TRANSPOSE(_xlfn.TEXTSPLIT(F1, ","))</f>
        <v>AL</v>
      </c>
      <c r="C1" t="str" cm="1">
        <f t="array" ref="C1">IF(ISNUMBER(FIND("-", B1)), _xlfn.SEQUENCE(MID(B1, FIND("-", B1)+1, LEN(B1))-LEFT(B1, FIND("-", B1)-1)+1,1,LEFT(B1,FIND("-",B1)-1)),B1)</f>
        <v>AL</v>
      </c>
      <c r="F1" t="str">
        <f>SUBSTITUTE(_xlfn.TEXTJOIN(",",TRUE,A1:A30)," ","")</f>
        <v>AL,AR,GA,KY,LA,MS,WV</v>
      </c>
    </row>
    <row r="2" spans="1:6">
      <c r="A2" s="1"/>
      <c r="B2" t="str">
        <v>AR</v>
      </c>
      <c r="C2" t="str" cm="1">
        <f t="array" ref="C2">IF(ISNUMBER(FIND("-", B2)), _xlfn.SEQUENCE(MID(B2, FIND("-", B2)+1, LEN(B2))-LEFT(B2, FIND("-", B2)-1)+1,1,LEFT(B2,FIND("-",B2)-1)),B2)</f>
        <v>AR</v>
      </c>
    </row>
    <row r="3" spans="1:6">
      <c r="A3" s="1"/>
      <c r="B3" t="str">
        <v>GA</v>
      </c>
      <c r="C3" t="str" cm="1">
        <f t="array" ref="C3">IF(ISNUMBER(FIND("-", B3)), _xlfn.SEQUENCE(MID(B3, FIND("-", B3)+1, LEN(B3))-LEFT(B3, FIND("-", B3)-1)+1,1,LEFT(B3,FIND("-",B3)-1)),B3)</f>
        <v>GA</v>
      </c>
    </row>
    <row r="4" spans="1:6">
      <c r="A4" s="1"/>
      <c r="B4" t="str">
        <v>KY</v>
      </c>
      <c r="C4" t="str" cm="1">
        <f t="array" ref="C4">IF(ISNUMBER(FIND("-", B4)), _xlfn.SEQUENCE(MID(B4, FIND("-", B4)+1, LEN(B4))-LEFT(B4, FIND("-", B4)-1)+1,1,LEFT(B4,FIND("-",B4)-1)),B4)</f>
        <v>KY</v>
      </c>
    </row>
    <row r="5" spans="1:6">
      <c r="A5" s="1"/>
      <c r="B5" t="str">
        <v>LA</v>
      </c>
      <c r="C5" t="str" cm="1">
        <f t="array" ref="C5">IF(ISNUMBER(FIND("-", B5)), _xlfn.SEQUENCE(MID(B5, FIND("-", B5)+1, LEN(B5))-LEFT(B5, FIND("-", B5)-1)+1,1,LEFT(B5,FIND("-",B5)-1)),B5)</f>
        <v>LA</v>
      </c>
    </row>
    <row r="6" spans="1:6">
      <c r="A6" s="1"/>
      <c r="B6" t="str">
        <v>MS</v>
      </c>
      <c r="C6" t="str" cm="1">
        <f t="array" ref="C6">IF(ISNUMBER(FIND("-", B6)), _xlfn.SEQUENCE(MID(B6, FIND("-", B6)+1, LEN(B6))-LEFT(B6, FIND("-", B6)-1)+1,1,LEFT(B6,FIND("-",B6)-1)),B6)</f>
        <v>MS</v>
      </c>
    </row>
    <row r="7" spans="1:6">
      <c r="A7" s="1"/>
      <c r="B7" t="str">
        <v>WV</v>
      </c>
      <c r="C7" t="str" cm="1">
        <f t="array" ref="C7">IF(ISNUMBER(FIND("-", B7)), _xlfn.SEQUENCE(MID(B7, FIND("-", B7)+1, LEN(B7))-LEFT(B7, FIND("-", B7)-1)+1,1,LEFT(B7,FIND("-",B7)-1)),B7)</f>
        <v>WV</v>
      </c>
    </row>
    <row r="8" spans="1:6">
      <c r="A8" s="1"/>
      <c r="C8" cm="1">
        <f t="array" ref="C8">IF(ISNUMBER(FIND("-", B8)), _xlfn.SEQUENCE(MID(B8, FIND("-", B8)+1, LEN(B8))-LEFT(B8, FIND("-", B8)-1)+1,1,LEFT(B8,FIND("-",B8)-1)),B8)</f>
        <v>0</v>
      </c>
    </row>
    <row r="9" spans="1:6">
      <c r="A9" s="1"/>
      <c r="C9" cm="1">
        <f t="array" ref="C9">IF(ISNUMBER(FIND("-", B9)), _xlfn.SEQUENCE(MID(B9, FIND("-", B9)+1, LEN(B9))-LEFT(B9, FIND("-", B9)-1)+1,1,LEFT(B9,FIND("-",B9)-1)),B9)</f>
        <v>0</v>
      </c>
    </row>
    <row r="10" spans="1:6">
      <c r="A10" s="1"/>
      <c r="C10" cm="1">
        <f t="array" ref="C10">IF(ISNUMBER(FIND("-", B10)), _xlfn.SEQUENCE(MID(B10, FIND("-", B10)+1, LEN(B10))-LEFT(B10, FIND("-", B10)-1)+1,1,LEFT(B10,FIND("-",B10)-1)),B10)</f>
        <v>0</v>
      </c>
    </row>
    <row r="11" spans="1:6">
      <c r="A11" s="1"/>
      <c r="C11" cm="1">
        <f t="array" ref="C11">IF(ISNUMBER(FIND("-", B11)), _xlfn.SEQUENCE(MID(B11, FIND("-", B11)+1, LEN(B11))-LEFT(B11, FIND("-", B11)-1)+1,1,LEFT(B11,FIND("-",B11)-1)),B11)</f>
        <v>0</v>
      </c>
    </row>
    <row r="12" spans="1:6">
      <c r="A12" s="1"/>
      <c r="C12" cm="1">
        <f t="array" ref="C12">IF(ISNUMBER(FIND("-", B12)), _xlfn.SEQUENCE(MID(B12, FIND("-", B12)+1, LEN(B12))-LEFT(B12, FIND("-", B12)-1)+1,1,LEFT(B12,FIND("-",B12)-1)),B12)</f>
        <v>0</v>
      </c>
    </row>
    <row r="13" spans="1:6">
      <c r="A13" s="1"/>
      <c r="C13" cm="1">
        <f t="array" ref="C13">IF(ISNUMBER(FIND("-", B13)), _xlfn.SEQUENCE(MID(B13, FIND("-", B13)+1, LEN(B13))-LEFT(B13, FIND("-", B13)-1)+1,1,LEFT(B13,FIND("-",B13)-1)),B13)</f>
        <v>0</v>
      </c>
    </row>
    <row r="14" spans="1:6">
      <c r="A14" s="1"/>
      <c r="C14" cm="1">
        <f t="array" ref="C14">IF(ISNUMBER(FIND("-", B14)), _xlfn.SEQUENCE(MID(B14, FIND("-", B14)+1, LEN(B14))-LEFT(B14, FIND("-", B14)-1)+1,1,LEFT(B14,FIND("-",B14)-1)),B14)</f>
        <v>0</v>
      </c>
    </row>
    <row r="15" spans="1:6">
      <c r="A15" s="1"/>
      <c r="C15" cm="1">
        <f t="array" ref="C15">IF(ISNUMBER(FIND("-", B15)), _xlfn.SEQUENCE(MID(B15, FIND("-", B15)+1, LEN(B15))-LEFT(B15, FIND("-", B15)-1)+1,1,LEFT(B15,FIND("-",B15)-1)),B15)</f>
        <v>0</v>
      </c>
    </row>
    <row r="16" spans="1:6">
      <c r="A16" s="1"/>
      <c r="C16" cm="1">
        <f t="array" ref="C16">IF(ISNUMBER(FIND("-", B16)), _xlfn.SEQUENCE(MID(B16, FIND("-", B16)+1, LEN(B16))-LEFT(B16, FIND("-", B16)-1)+1,1,LEFT(B16,FIND("-",B16)-1)),B16)</f>
        <v>0</v>
      </c>
    </row>
    <row r="17" spans="1:3">
      <c r="A17" s="1"/>
      <c r="C17" cm="1">
        <f t="array" ref="C17">IF(ISNUMBER(FIND("-", B17)), _xlfn.SEQUENCE(MID(B17, FIND("-", B17)+1, LEN(B17))-LEFT(B17, FIND("-", B17)-1)+1,1,LEFT(B17,FIND("-",B17)-1)),B17)</f>
        <v>0</v>
      </c>
    </row>
    <row r="18" spans="1:3">
      <c r="A18" s="1"/>
      <c r="C18" cm="1">
        <f t="array" ref="C18">IF(ISNUMBER(FIND("-", B18)), _xlfn.SEQUENCE(MID(B18, FIND("-", B18)+1, LEN(B18))-LEFT(B18, FIND("-", B18)-1)+1,1,LEFT(B18,FIND("-",B18)-1)),B18)</f>
        <v>0</v>
      </c>
    </row>
    <row r="19" spans="1:3">
      <c r="A19" s="1"/>
      <c r="C19" cm="1">
        <f t="array" ref="C19">IF(ISNUMBER(FIND("-", B19)), _xlfn.SEQUENCE(MID(B19, FIND("-", B19)+1, LEN(B19))-LEFT(B19, FIND("-", B19)-1)+1,1,LEFT(B19,FIND("-",B19)-1)),B19)</f>
        <v>0</v>
      </c>
    </row>
    <row r="20" spans="1:3">
      <c r="A20" s="1"/>
      <c r="C20" cm="1">
        <f t="array" ref="C20">IF(ISNUMBER(FIND("-", B20)), _xlfn.SEQUENCE(MID(B20, FIND("-", B20)+1, LEN(B20))-LEFT(B20, FIND("-", B20)-1)+1,1,LEFT(B20,FIND("-",B20)-1)),B20)</f>
        <v>0</v>
      </c>
    </row>
    <row r="21" spans="1:3">
      <c r="A21" s="1"/>
      <c r="C21" cm="1">
        <f t="array" ref="C21">IF(ISNUMBER(FIND("-", B21)), _xlfn.SEQUENCE(MID(B21, FIND("-", B21)+1, LEN(B21))-LEFT(B21, FIND("-", B21)-1)+1,1,LEFT(B21,FIND("-",B21)-1)),B21)</f>
        <v>0</v>
      </c>
    </row>
    <row r="22" spans="1:3">
      <c r="A22" s="1"/>
      <c r="C22" cm="1">
        <f t="array" ref="C22">IF(ISNUMBER(FIND("-", B22)), _xlfn.SEQUENCE(MID(B22, FIND("-", B22)+1, LEN(B22))-LEFT(B22, FIND("-", B22)-1)+1,1,LEFT(B22,FIND("-",B22)-1)),B22)</f>
        <v>0</v>
      </c>
    </row>
    <row r="23" spans="1:3">
      <c r="A23" s="1"/>
      <c r="C23" cm="1">
        <f t="array" ref="C23">IF(ISNUMBER(FIND("-", B23)), _xlfn.SEQUENCE(MID(B23, FIND("-", B23)+1, LEN(B23))-LEFT(B23, FIND("-", B23)-1)+1,1,LEFT(B23,FIND("-",B23)-1)),B23)</f>
        <v>0</v>
      </c>
    </row>
    <row r="24" spans="1:3">
      <c r="A24" s="1"/>
      <c r="C24" cm="1">
        <f t="array" ref="C24">IF(ISNUMBER(FIND("-", B24)), _xlfn.SEQUENCE(MID(B24, FIND("-", B24)+1, LEN(B24))-LEFT(B24, FIND("-", B24)-1)+1,1,LEFT(B24,FIND("-",B24)-1)),B24)</f>
        <v>0</v>
      </c>
    </row>
    <row r="25" spans="1:3">
      <c r="A25" s="1"/>
      <c r="C25" cm="1">
        <f t="array" ref="C25">IF(ISNUMBER(FIND("-", B25)), _xlfn.SEQUENCE(MID(B25, FIND("-", B25)+1, LEN(B25))-LEFT(B25, FIND("-", B25)-1)+1,1,LEFT(B25,FIND("-",B25)-1)),B25)</f>
        <v>0</v>
      </c>
    </row>
    <row r="26" spans="1:3">
      <c r="A26" s="1"/>
      <c r="C26" cm="1">
        <f t="array" ref="C26">IF(ISNUMBER(FIND("-", B26)), _xlfn.SEQUENCE(MID(B26, FIND("-", B26)+1, LEN(B26))-LEFT(B26, FIND("-", B26)-1)+1,1,LEFT(B26,FIND("-",B26)-1)),B26)</f>
        <v>0</v>
      </c>
    </row>
    <row r="27" spans="1:3">
      <c r="A27" s="1"/>
      <c r="C27" cm="1">
        <f t="array" ref="C27">IF(ISNUMBER(FIND("-", B27)), _xlfn.SEQUENCE(MID(B27, FIND("-", B27)+1, LEN(B27))-LEFT(B27, FIND("-", B27)-1)+1,1,LEFT(B27,FIND("-",B27)-1)),B27)</f>
        <v>0</v>
      </c>
    </row>
    <row r="28" spans="1:3">
      <c r="A28" s="1"/>
      <c r="C28" cm="1">
        <f t="array" ref="C28">IF(ISNUMBER(FIND("-", B28)), _xlfn.SEQUENCE(MID(B28, FIND("-", B28)+1, LEN(B28))-LEFT(B28, FIND("-", B28)-1)+1,1,LEFT(B28,FIND("-",B28)-1)),B28)</f>
        <v>0</v>
      </c>
    </row>
    <row r="29" spans="1:3">
      <c r="A29" s="1"/>
      <c r="C29" cm="1">
        <f t="array" ref="C29">IF(ISNUMBER(FIND("-", B29)), _xlfn.SEQUENCE(MID(B29, FIND("-", B29)+1, LEN(B29))-LEFT(B29, FIND("-", B29)-1)+1,1,LEFT(B29,FIND("-",B29)-1)),B29)</f>
        <v>0</v>
      </c>
    </row>
    <row r="30" spans="1:3">
      <c r="A30" s="1"/>
      <c r="C30" cm="1">
        <f t="array" ref="C30">IF(ISNUMBER(FIND("-", B30)), _xlfn.SEQUENCE(MID(B30, FIND("-", B30)+1, LEN(B30))-LEFT(B30, FIND("-", B30)-1)+1,1,LEFT(B30,FIND("-",B30)-1)),B30)</f>
        <v>0</v>
      </c>
    </row>
    <row r="31" spans="1:3">
      <c r="C31" cm="1">
        <f t="array" ref="C31">IF(ISNUMBER(FIND("-", B31)), _xlfn.SEQUENCE(MID(B31, FIND("-", B31)+1, LEN(B31))-LEFT(B31, FIND("-", B31)-1)+1,1,LEFT(B31,FIND("-",B31)-1)),B31)</f>
        <v>0</v>
      </c>
    </row>
    <row r="32" spans="1:3">
      <c r="C32" cm="1">
        <f t="array" ref="C32">IF(ISNUMBER(FIND("-", B32)), _xlfn.SEQUENCE(MID(B32, FIND("-", B32)+1, LEN(B32))-LEFT(B32, FIND("-", B32)-1)+1,1,LEFT(B32,FIND("-",B32)-1)),B32)</f>
        <v>0</v>
      </c>
    </row>
    <row r="33" spans="3:3">
      <c r="C33" cm="1">
        <f t="array" ref="C33">IF(ISNUMBER(FIND("-", B33)), _xlfn.SEQUENCE(MID(B33, FIND("-", B33)+1, LEN(B33))-LEFT(B33, FIND("-", B33)-1)+1,1,LEFT(B33,FIND("-",B33)-1)),B33)</f>
        <v>0</v>
      </c>
    </row>
    <row r="34" spans="3:3">
      <c r="C34" cm="1">
        <f t="array" ref="C34">IF(ISNUMBER(FIND("-", B34)), _xlfn.SEQUENCE(MID(B34, FIND("-", B34)+1, LEN(B34))-LEFT(B34, FIND("-", B34)-1)+1,1,LEFT(B34,FIND("-",B34)-1)),B34)</f>
        <v>0</v>
      </c>
    </row>
    <row r="35" spans="3:3">
      <c r="C35" cm="1">
        <f t="array" ref="C35">IF(ISNUMBER(FIND("-", B35)), _xlfn.SEQUENCE(MID(B35, FIND("-", B35)+1, LEN(B35))-LEFT(B35, FIND("-", B35)-1)+1,1,LEFT(B35,FIND("-",B35)-1)),B35)</f>
        <v>0</v>
      </c>
    </row>
    <row r="36" spans="3:3">
      <c r="C36" cm="1">
        <f t="array" ref="C36">IF(ISNUMBER(FIND("-", B36)), _xlfn.SEQUENCE(MID(B36, FIND("-", B36)+1, LEN(B36))-LEFT(B36, FIND("-", B36)-1)+1,1,LEFT(B36,FIND("-",B36)-1)),B36)</f>
        <v>0</v>
      </c>
    </row>
    <row r="37" spans="3:3">
      <c r="C37" cm="1">
        <f t="array" ref="C37">IF(ISNUMBER(FIND("-", B37)), _xlfn.SEQUENCE(MID(B37, FIND("-", B37)+1, LEN(B37))-LEFT(B37, FIND("-", B37)-1)+1,1,LEFT(B37,FIND("-",B37)-1)),B37)</f>
        <v>0</v>
      </c>
    </row>
    <row r="38" spans="3:3">
      <c r="C38" cm="1">
        <f t="array" ref="C38">IF(ISNUMBER(FIND("-", B38)), _xlfn.SEQUENCE(MID(B38, FIND("-", B38)+1, LEN(B38))-LEFT(B38, FIND("-", B38)-1)+1,1,LEFT(B38,FIND("-",B38)-1)),B38)</f>
        <v>0</v>
      </c>
    </row>
    <row r="39" spans="3:3">
      <c r="C39" cm="1">
        <f t="array" ref="C39">IF(ISNUMBER(FIND("-", B39)), _xlfn.SEQUENCE(MID(B39, FIND("-", B39)+1, LEN(B39))-LEFT(B39, FIND("-", B39)-1)+1,1,LEFT(B39,FIND("-",B39)-1)),B39)</f>
        <v>0</v>
      </c>
    </row>
    <row r="40" spans="3:3">
      <c r="C40" cm="1">
        <f t="array" ref="C40">IF(ISNUMBER(FIND("-", B40)), _xlfn.SEQUENCE(MID(B40, FIND("-", B40)+1, LEN(B40))-LEFT(B40, FIND("-", B40)-1)+1,1,LEFT(B40,FIND("-",B40)-1)),B40)</f>
        <v>0</v>
      </c>
    </row>
    <row r="41" spans="3:3">
      <c r="C41" cm="1">
        <f t="array" ref="C41">IF(ISNUMBER(FIND("-", B41)), _xlfn.SEQUENCE(MID(B41, FIND("-", B41)+1, LEN(B41))-LEFT(B41, FIND("-", B41)-1)+1,1,LEFT(B41,FIND("-",B41)-1)),B41)</f>
        <v>0</v>
      </c>
    </row>
    <row r="42" spans="3:3">
      <c r="C42" cm="1">
        <f t="array" ref="C42">IF(ISNUMBER(FIND("-", B42)), _xlfn.SEQUENCE(MID(B42, FIND("-", B42)+1, LEN(B42))-LEFT(B42, FIND("-", B42)-1)+1,1,LEFT(B42,FIND("-",B42)-1)),B42)</f>
        <v>0</v>
      </c>
    </row>
    <row r="43" spans="3:3">
      <c r="C43" cm="1">
        <f t="array" ref="C43">IF(ISNUMBER(FIND("-", B43)), _xlfn.SEQUENCE(MID(B43, FIND("-", B43)+1, LEN(B43))-LEFT(B43, FIND("-", B43)-1)+1,1,LEFT(B43,FIND("-",B43)-1)),B43)</f>
        <v>0</v>
      </c>
    </row>
    <row r="44" spans="3:3">
      <c r="C44" cm="1">
        <f t="array" ref="C44">IF(ISNUMBER(FIND("-", B44)), _xlfn.SEQUENCE(MID(B44, FIND("-", B44)+1, LEN(B44))-LEFT(B44, FIND("-", B44)-1)+1,1,LEFT(B44,FIND("-",B44)-1)),B44)</f>
        <v>0</v>
      </c>
    </row>
    <row r="45" spans="3:3">
      <c r="C45" cm="1">
        <f t="array" ref="C45">IF(ISNUMBER(FIND("-", B45)), _xlfn.SEQUENCE(MID(B45, FIND("-", B45)+1, LEN(B45))-LEFT(B45, FIND("-", B45)-1)+1,1,LEFT(B45,FIND("-",B45)-1)),B45)</f>
        <v>0</v>
      </c>
    </row>
    <row r="46" spans="3:3">
      <c r="C46" cm="1">
        <f t="array" ref="C46">IF(ISNUMBER(FIND("-", B46)), _xlfn.SEQUENCE(MID(B46, FIND("-", B46)+1, LEN(B46))-LEFT(B46, FIND("-", B46)-1)+1,1,LEFT(B46,FIND("-",B46)-1)),B46)</f>
        <v>0</v>
      </c>
    </row>
    <row r="47" spans="3:3">
      <c r="C47" cm="1">
        <f t="array" ref="C47">IF(ISNUMBER(FIND("-", B47)), _xlfn.SEQUENCE(MID(B47, FIND("-", B47)+1, LEN(B47))-LEFT(B47, FIND("-", B47)-1)+1,1,LEFT(B47,FIND("-",B47)-1)),B47)</f>
        <v>0</v>
      </c>
    </row>
    <row r="48" spans="3:3">
      <c r="C48" cm="1">
        <f t="array" ref="C48">IF(ISNUMBER(FIND("-", B48)), _xlfn.SEQUENCE(MID(B48, FIND("-", B48)+1, LEN(B48))-LEFT(B48, FIND("-", B48)-1)+1,1,LEFT(B48,FIND("-",B48)-1)),B48)</f>
        <v>0</v>
      </c>
    </row>
    <row r="49" spans="3:3">
      <c r="C49" cm="1">
        <f t="array" ref="C49">IF(ISNUMBER(FIND("-", B49)), _xlfn.SEQUENCE(MID(B49, FIND("-", B49)+1, LEN(B49))-LEFT(B49, FIND("-", B49)-1)+1,1,LEFT(B49,FIND("-",B49)-1)),B49)</f>
        <v>0</v>
      </c>
    </row>
    <row r="50" spans="3:3">
      <c r="C50" cm="1">
        <f t="array" ref="C50">IF(ISNUMBER(FIND("-", B50)), _xlfn.SEQUENCE(MID(B50, FIND("-", B50)+1, LEN(B50))-LEFT(B50, FIND("-", B50)-1)+1,1,LEFT(B50,FIND("-",B50)-1)),B50)</f>
        <v>0</v>
      </c>
    </row>
    <row r="51" spans="3:3">
      <c r="C51" cm="1">
        <f t="array" ref="C51">IF(ISNUMBER(FIND("-", B51)), _xlfn.SEQUENCE(MID(B51, FIND("-", B51)+1, LEN(B51))-LEFT(B51, FIND("-", B51)-1)+1,1,LEFT(B51,FIND("-",B51)-1)),B51)</f>
        <v>0</v>
      </c>
    </row>
    <row r="52" spans="3:3">
      <c r="C52" cm="1">
        <f t="array" ref="C52">IF(ISNUMBER(FIND("-", B52)), _xlfn.SEQUENCE(MID(B52, FIND("-", B52)+1, LEN(B52))-LEFT(B52, FIND("-", B52)-1)+1,1,LEFT(B52,FIND("-",B52)-1)),B52)</f>
        <v>0</v>
      </c>
    </row>
    <row r="53" spans="3:3">
      <c r="C53" cm="1">
        <f t="array" ref="C53">IF(ISNUMBER(FIND("-", B53)), _xlfn.SEQUENCE(MID(B53, FIND("-", B53)+1, LEN(B53))-LEFT(B53, FIND("-", B53)-1)+1,1,LEFT(B53,FIND("-",B53)-1)),B53)</f>
        <v>0</v>
      </c>
    </row>
    <row r="54" spans="3:3">
      <c r="C54" cm="1">
        <f t="array" ref="C54">IF(ISNUMBER(FIND("-", B54)), _xlfn.SEQUENCE(MID(B54, FIND("-", B54)+1, LEN(B54))-LEFT(B54, FIND("-", B54)-1)+1,1,LEFT(B54,FIND("-",B54)-1)),B54)</f>
        <v>0</v>
      </c>
    </row>
    <row r="55" spans="3:3">
      <c r="C55" cm="1">
        <f t="array" ref="C55">IF(ISNUMBER(FIND("-", B55)), _xlfn.SEQUENCE(MID(B55, FIND("-", B55)+1, LEN(B55))-LEFT(B55, FIND("-", B55)-1)+1,1,LEFT(B55,FIND("-",B55)-1)),B55)</f>
        <v>0</v>
      </c>
    </row>
    <row r="56" spans="3:3">
      <c r="C56" cm="1">
        <f t="array" ref="C56">IF(ISNUMBER(FIND("-", B56)), _xlfn.SEQUENCE(MID(B56, FIND("-", B56)+1, LEN(B56))-LEFT(B56, FIND("-", B56)-1)+1,1,LEFT(B56,FIND("-",B56)-1)),B56)</f>
        <v>0</v>
      </c>
    </row>
    <row r="57" spans="3:3">
      <c r="C57" cm="1">
        <f t="array" ref="C57">IF(ISNUMBER(FIND("-", B57)), _xlfn.SEQUENCE(MID(B57, FIND("-", B57)+1, LEN(B57))-LEFT(B57, FIND("-", B57)-1)+1,1,LEFT(B57,FIND("-",B57)-1)),B57)</f>
        <v>0</v>
      </c>
    </row>
    <row r="58" spans="3:3">
      <c r="C58" cm="1">
        <f t="array" ref="C58">IF(ISNUMBER(FIND("-", B58)), _xlfn.SEQUENCE(MID(B58, FIND("-", B58)+1, LEN(B58))-LEFT(B58, FIND("-", B58)-1)+1,1,LEFT(B58,FIND("-",B58)-1)),B58)</f>
        <v>0</v>
      </c>
    </row>
    <row r="59" spans="3:3">
      <c r="C59" cm="1">
        <f t="array" ref="C59">IF(ISNUMBER(FIND("-", B59)), _xlfn.SEQUENCE(MID(B59, FIND("-", B59)+1, LEN(B59))-LEFT(B59, FIND("-", B59)-1)+1,1,LEFT(B59,FIND("-",B59)-1)),B59)</f>
        <v>0</v>
      </c>
    </row>
    <row r="60" spans="3:3">
      <c r="C60" cm="1">
        <f t="array" ref="C60">IF(ISNUMBER(FIND("-", B60)), _xlfn.SEQUENCE(MID(B60, FIND("-", B60)+1, LEN(B60))-LEFT(B60, FIND("-", B60)-1)+1,1,LEFT(B60,FIND("-",B60)-1)),B60)</f>
        <v>0</v>
      </c>
    </row>
    <row r="61" spans="3:3">
      <c r="C61" cm="1">
        <f t="array" ref="C61">IF(ISNUMBER(FIND("-", B61)), _xlfn.SEQUENCE(MID(B61, FIND("-", B61)+1, LEN(B61))-LEFT(B61, FIND("-", B61)-1)+1,1,LEFT(B61,FIND("-",B61)-1)),B61)</f>
        <v>0</v>
      </c>
    </row>
    <row r="62" spans="3:3">
      <c r="C62" cm="1">
        <f t="array" ref="C62">IF(ISNUMBER(FIND("-", B62)), _xlfn.SEQUENCE(MID(B62, FIND("-", B62)+1, LEN(B62))-LEFT(B62, FIND("-", B62)-1)+1,1,LEFT(B62,FIND("-",B62)-1)),B62)</f>
        <v>0</v>
      </c>
    </row>
    <row r="63" spans="3:3">
      <c r="C63" cm="1">
        <f t="array" ref="C63">IF(ISNUMBER(FIND("-", B63)), _xlfn.SEQUENCE(MID(B63, FIND("-", B63)+1, LEN(B63))-LEFT(B63, FIND("-", B63)-1)+1,1,LEFT(B63,FIND("-",B63)-1)),B63)</f>
        <v>0</v>
      </c>
    </row>
    <row r="64" spans="3:3">
      <c r="C64" cm="1">
        <f t="array" ref="C64">IF(ISNUMBER(FIND("-", B64)), _xlfn.SEQUENCE(MID(B64, FIND("-", B64)+1, LEN(B64))-LEFT(B64, FIND("-", B64)-1)+1,1,LEFT(B64,FIND("-",B64)-1)),B64)</f>
        <v>0</v>
      </c>
    </row>
    <row r="65" spans="3:3">
      <c r="C65" cm="1">
        <f t="array" ref="C65">IF(ISNUMBER(FIND("-", B65)), _xlfn.SEQUENCE(MID(B65, FIND("-", B65)+1, LEN(B65))-LEFT(B65, FIND("-", B65)-1)+1,1,LEFT(B65,FIND("-",B65)-1)),B65)</f>
        <v>0</v>
      </c>
    </row>
    <row r="66" spans="3:3">
      <c r="C66" cm="1">
        <f t="array" ref="C66">IF(ISNUMBER(FIND("-", B66)), _xlfn.SEQUENCE(MID(B66, FIND("-", B66)+1, LEN(B66))-LEFT(B66, FIND("-", B66)-1)+1,1,LEFT(B66,FIND("-",B66)-1)),B66)</f>
        <v>0</v>
      </c>
    </row>
    <row r="67" spans="3:3">
      <c r="C67" cm="1">
        <f t="array" ref="C67">IF(ISNUMBER(FIND("-", B67)), _xlfn.SEQUENCE(MID(B67, FIND("-", B67)+1, LEN(B67))-LEFT(B67, FIND("-", B67)-1)+1,1,LEFT(B67,FIND("-",B67)-1)),B67)</f>
        <v>0</v>
      </c>
    </row>
    <row r="68" spans="3:3">
      <c r="C68" cm="1">
        <f t="array" ref="C68">IF(ISNUMBER(FIND("-", B68)), _xlfn.SEQUENCE(MID(B68, FIND("-", B68)+1, LEN(B68))-LEFT(B68, FIND("-", B68)-1)+1,1,LEFT(B68,FIND("-",B68)-1)),B68)</f>
        <v>0</v>
      </c>
    </row>
    <row r="69" spans="3:3">
      <c r="C69" cm="1">
        <f t="array" ref="C69">IF(ISNUMBER(FIND("-", B69)), _xlfn.SEQUENCE(MID(B69, FIND("-", B69)+1, LEN(B69))-LEFT(B69, FIND("-", B69)-1)+1,1,LEFT(B69,FIND("-",B69)-1)),B69)</f>
        <v>0</v>
      </c>
    </row>
    <row r="70" spans="3:3">
      <c r="C70" cm="1">
        <f t="array" ref="C70">IF(ISNUMBER(FIND("-", B70)), _xlfn.SEQUENCE(MID(B70, FIND("-", B70)+1, LEN(B70))-LEFT(B70, FIND("-", B70)-1)+1,1,LEFT(B70,FIND("-",B70)-1)),B70)</f>
        <v>0</v>
      </c>
    </row>
    <row r="71" spans="3:3">
      <c r="C71" cm="1">
        <f t="array" ref="C71">IF(ISNUMBER(FIND("-", B71)), _xlfn.SEQUENCE(MID(B71, FIND("-", B71)+1, LEN(B71))-LEFT(B71, FIND("-", B71)-1)+1,1,LEFT(B71,FIND("-",B71)-1)),B71)</f>
        <v>0</v>
      </c>
    </row>
    <row r="72" spans="3:3">
      <c r="C72" cm="1">
        <f t="array" ref="C72">IF(ISNUMBER(FIND("-", B72)), _xlfn.SEQUENCE(MID(B72, FIND("-", B72)+1, LEN(B72))-LEFT(B72, FIND("-", B72)-1)+1,1,LEFT(B72,FIND("-",B72)-1)),B72)</f>
        <v>0</v>
      </c>
    </row>
    <row r="73" spans="3:3">
      <c r="C73" cm="1">
        <f t="array" ref="C73">IF(ISNUMBER(FIND("-", B73)), _xlfn.SEQUENCE(MID(B73, FIND("-", B73)+1, LEN(B73))-LEFT(B73, FIND("-", B73)-1)+1,1,LEFT(B73,FIND("-",B73)-1)),B73)</f>
        <v>0</v>
      </c>
    </row>
    <row r="74" spans="3:3">
      <c r="C74" cm="1">
        <f t="array" ref="C74">IF(ISNUMBER(FIND("-", B74)), _xlfn.SEQUENCE(MID(B74, FIND("-", B74)+1, LEN(B74))-LEFT(B74, FIND("-", B74)-1)+1,1,LEFT(B74,FIND("-",B74)-1)),B74)</f>
        <v>0</v>
      </c>
    </row>
    <row r="75" spans="3:3">
      <c r="C75" cm="1">
        <f t="array" ref="C75">IF(ISNUMBER(FIND("-", B75)), _xlfn.SEQUENCE(MID(B75, FIND("-", B75)+1, LEN(B75))-LEFT(B75, FIND("-", B75)-1)+1,1,LEFT(B75,FIND("-",B75)-1)),B75)</f>
        <v>0</v>
      </c>
    </row>
    <row r="76" spans="3:3">
      <c r="C76" cm="1">
        <f t="array" ref="C76">IF(ISNUMBER(FIND("-", B76)), _xlfn.SEQUENCE(MID(B76, FIND("-", B76)+1, LEN(B76))-LEFT(B76, FIND("-", B76)-1)+1,1,LEFT(B76,FIND("-",B76)-1)),B76)</f>
        <v>0</v>
      </c>
    </row>
    <row r="77" spans="3:3">
      <c r="C77" cm="1">
        <f t="array" ref="C77">IF(ISNUMBER(FIND("-", B77)), _xlfn.SEQUENCE(MID(B77, FIND("-", B77)+1, LEN(B77))-LEFT(B77, FIND("-", B77)-1)+1,1,LEFT(B77,FIND("-",B77)-1)),B77)</f>
        <v>0</v>
      </c>
    </row>
    <row r="78" spans="3:3">
      <c r="C78" cm="1">
        <f t="array" ref="C78">IF(ISNUMBER(FIND("-", B78)), _xlfn.SEQUENCE(MID(B78, FIND("-", B78)+1, LEN(B78))-LEFT(B78, FIND("-", B78)-1)+1,1,LEFT(B78,FIND("-",B78)-1)),B78)</f>
        <v>0</v>
      </c>
    </row>
    <row r="79" spans="3:3">
      <c r="C79" cm="1">
        <f t="array" ref="C79">IF(ISNUMBER(FIND("-", B79)), _xlfn.SEQUENCE(MID(B79, FIND("-", B79)+1, LEN(B79))-LEFT(B79, FIND("-", B79)-1)+1,1,LEFT(B79,FIND("-",B79)-1)),B79)</f>
        <v>0</v>
      </c>
    </row>
    <row r="80" spans="3:3">
      <c r="C80" cm="1">
        <f t="array" ref="C80">IF(ISNUMBER(FIND("-", B80)), _xlfn.SEQUENCE(MID(B80, FIND("-", B80)+1, LEN(B80))-LEFT(B80, FIND("-", B80)-1)+1,1,LEFT(B80,FIND("-",B80)-1)),B80)</f>
        <v>0</v>
      </c>
    </row>
    <row r="81" spans="3:3">
      <c r="C81" cm="1">
        <f t="array" ref="C81">IF(ISNUMBER(FIND("-", B81)), _xlfn.SEQUENCE(MID(B81, FIND("-", B81)+1, LEN(B81))-LEFT(B81, FIND("-", B81)-1)+1,1,LEFT(B81,FIND("-",B81)-1)),B81)</f>
        <v>0</v>
      </c>
    </row>
    <row r="82" spans="3:3">
      <c r="C82" cm="1">
        <f t="array" ref="C82">IF(ISNUMBER(FIND("-", B82)), _xlfn.SEQUENCE(MID(B82, FIND("-", B82)+1, LEN(B82))-LEFT(B82, FIND("-", B82)-1)+1,1,LEFT(B82,FIND("-",B82)-1)),B82)</f>
        <v>0</v>
      </c>
    </row>
    <row r="83" spans="3:3">
      <c r="C83" cm="1">
        <f t="array" ref="C83">IF(ISNUMBER(FIND("-", B83)), _xlfn.SEQUENCE(MID(B83, FIND("-", B83)+1, LEN(B83))-LEFT(B83, FIND("-", B83)-1)+1,1,LEFT(B83,FIND("-",B83)-1)),B83)</f>
        <v>0</v>
      </c>
    </row>
    <row r="84" spans="3:3">
      <c r="C84" cm="1">
        <f t="array" ref="C84">IF(ISNUMBER(FIND("-", B84)), _xlfn.SEQUENCE(MID(B84, FIND("-", B84)+1, LEN(B84))-LEFT(B84, FIND("-", B84)-1)+1,1,LEFT(B84,FIND("-",B84)-1)),B84)</f>
        <v>0</v>
      </c>
    </row>
    <row r="85" spans="3:3">
      <c r="C85" cm="1">
        <f t="array" ref="C85">IF(ISNUMBER(FIND("-", B85)), _xlfn.SEQUENCE(MID(B85, FIND("-", B85)+1, LEN(B85))-LEFT(B85, FIND("-", B85)-1)+1,1,LEFT(B85,FIND("-",B85)-1)),B85)</f>
        <v>0</v>
      </c>
    </row>
    <row r="86" spans="3:3">
      <c r="C86" cm="1">
        <f t="array" ref="C86">IF(ISNUMBER(FIND("-", B86)), _xlfn.SEQUENCE(MID(B86, FIND("-", B86)+1, LEN(B86))-LEFT(B86, FIND("-", B86)-1)+1,1,LEFT(B86,FIND("-",B86)-1)),B86)</f>
        <v>0</v>
      </c>
    </row>
    <row r="87" spans="3:3">
      <c r="C87" cm="1">
        <f t="array" ref="C87">IF(ISNUMBER(FIND("-", B87)), _xlfn.SEQUENCE(MID(B87, FIND("-", B87)+1, LEN(B87))-LEFT(B87, FIND("-", B87)-1)+1,1,LEFT(B87,FIND("-",B87)-1)),B87)</f>
        <v>0</v>
      </c>
    </row>
    <row r="88" spans="3:3">
      <c r="C88" cm="1">
        <f t="array" ref="C88">IF(ISNUMBER(FIND("-", B88)), _xlfn.SEQUENCE(MID(B88, FIND("-", B88)+1, LEN(B88))-LEFT(B88, FIND("-", B88)-1)+1,1,LEFT(B88,FIND("-",B88)-1)),B88)</f>
        <v>0</v>
      </c>
    </row>
    <row r="89" spans="3:3">
      <c r="C89" cm="1">
        <f t="array" ref="C89">IF(ISNUMBER(FIND("-", B89)), _xlfn.SEQUENCE(MID(B89, FIND("-", B89)+1, LEN(B89))-LEFT(B89, FIND("-", B89)-1)+1,1,LEFT(B89,FIND("-",B89)-1)),B89)</f>
        <v>0</v>
      </c>
    </row>
    <row r="90" spans="3:3">
      <c r="C90" cm="1">
        <f t="array" ref="C90">IF(ISNUMBER(FIND("-", B90)), _xlfn.SEQUENCE(MID(B90, FIND("-", B90)+1, LEN(B90))-LEFT(B90, FIND("-", B90)-1)+1,1,LEFT(B90,FIND("-",B90)-1)),B90)</f>
        <v>0</v>
      </c>
    </row>
    <row r="91" spans="3:3">
      <c r="C91" cm="1">
        <f t="array" ref="C91">IF(ISNUMBER(FIND("-", B91)), _xlfn.SEQUENCE(MID(B91, FIND("-", B91)+1, LEN(B91))-LEFT(B91, FIND("-", B91)-1)+1,1,LEFT(B91,FIND("-",B91)-1)),B91)</f>
        <v>0</v>
      </c>
    </row>
    <row r="92" spans="3:3">
      <c r="C92" cm="1">
        <f t="array" ref="C92">IF(ISNUMBER(FIND("-", B92)), _xlfn.SEQUENCE(MID(B92, FIND("-", B92)+1, LEN(B92))-LEFT(B92, FIND("-", B92)-1)+1,1,LEFT(B92,FIND("-",B92)-1)),B92)</f>
        <v>0</v>
      </c>
    </row>
    <row r="93" spans="3:3">
      <c r="C93" cm="1">
        <f t="array" ref="C93">IF(ISNUMBER(FIND("-", B93)), _xlfn.SEQUENCE(MID(B93, FIND("-", B93)+1, LEN(B93))-LEFT(B93, FIND("-", B93)-1)+1,1,LEFT(B93,FIND("-",B93)-1)),B93)</f>
        <v>0</v>
      </c>
    </row>
    <row r="94" spans="3:3">
      <c r="C94" cm="1">
        <f t="array" ref="C94">IF(ISNUMBER(FIND("-", B94)), _xlfn.SEQUENCE(MID(B94, FIND("-", B94)+1, LEN(B94))-LEFT(B94, FIND("-", B94)-1)+1,1,LEFT(B94,FIND("-",B94)-1)),B94)</f>
        <v>0</v>
      </c>
    </row>
    <row r="95" spans="3:3">
      <c r="C95" cm="1">
        <f t="array" ref="C95">IF(ISNUMBER(FIND("-", B95)), _xlfn.SEQUENCE(MID(B95, FIND("-", B95)+1, LEN(B95))-LEFT(B95, FIND("-", B95)-1)+1,1,LEFT(B95,FIND("-",B95)-1)),B95)</f>
        <v>0</v>
      </c>
    </row>
    <row r="96" spans="3:3">
      <c r="C96" cm="1">
        <f t="array" ref="C96">IF(ISNUMBER(FIND("-", B96)), _xlfn.SEQUENCE(MID(B96, FIND("-", B96)+1, LEN(B96))-LEFT(B96, FIND("-", B96)-1)+1,1,LEFT(B96,FIND("-",B96)-1)),B96)</f>
        <v>0</v>
      </c>
    </row>
    <row r="97" spans="3:3">
      <c r="C97" cm="1">
        <f t="array" ref="C97">IF(ISNUMBER(FIND("-", B97)), _xlfn.SEQUENCE(MID(B97, FIND("-", B97)+1, LEN(B97))-LEFT(B97, FIND("-", B97)-1)+1,1,LEFT(B97,FIND("-",B97)-1)),B97)</f>
        <v>0</v>
      </c>
    </row>
    <row r="98" spans="3:3">
      <c r="C98" cm="1">
        <f t="array" ref="C98">IF(ISNUMBER(FIND("-", B98)), _xlfn.SEQUENCE(MID(B98, FIND("-", B98)+1, LEN(B98))-LEFT(B98, FIND("-", B98)-1)+1,1,LEFT(B98,FIND("-",B98)-1)),B98)</f>
        <v>0</v>
      </c>
    </row>
    <row r="99" spans="3:3">
      <c r="C99" cm="1">
        <f t="array" ref="C99">IF(ISNUMBER(FIND("-", B99)), _xlfn.SEQUENCE(MID(B99, FIND("-", B99)+1, LEN(B99))-LEFT(B99, FIND("-", B99)-1)+1,1,LEFT(B99,FIND("-",B99)-1)),B99)</f>
        <v>0</v>
      </c>
    </row>
    <row r="100" spans="3:3">
      <c r="C100" cm="1">
        <f t="array" ref="C100">IF(ISNUMBER(FIND("-", B100)), _xlfn.SEQUENCE(MID(B100, FIND("-", B100)+1, LEN(B100))-LEFT(B100, FIND("-", B100)-1)+1,1,LEFT(B100,FIND("-",B100)-1)),B100)</f>
        <v>0</v>
      </c>
    </row>
    <row r="101" spans="3:3">
      <c r="C101" cm="1">
        <f t="array" ref="C101">IF(ISNUMBER(FIND("-", B101)), _xlfn.SEQUENCE(MID(B101, FIND("-", B101)+1, LEN(B101))-LEFT(B101, FIND("-", B101)-1)+1,1,LEFT(B101,FIND("-",B101)-1)),B101)</f>
        <v>0</v>
      </c>
    </row>
    <row r="102" spans="3:3">
      <c r="C102" cm="1">
        <f t="array" ref="C102">IF(ISNUMBER(FIND("-", B102)), _xlfn.SEQUENCE(MID(B102, FIND("-", B102)+1, LEN(B102))-LEFT(B102, FIND("-", B102)-1)+1,1,LEFT(B102,FIND("-",B102)-1)),B102)</f>
        <v>0</v>
      </c>
    </row>
    <row r="103" spans="3:3">
      <c r="C103" cm="1">
        <f t="array" ref="C103">IF(ISNUMBER(FIND("-", B103)), _xlfn.SEQUENCE(MID(B103, FIND("-", B103)+1, LEN(B103))-LEFT(B103, FIND("-", B103)-1)+1,1,LEFT(B103,FIND("-",B103)-1)),B103)</f>
        <v>0</v>
      </c>
    </row>
    <row r="104" spans="3:3">
      <c r="C104" cm="1">
        <f t="array" ref="C104">IF(ISNUMBER(FIND("-", B104)), _xlfn.SEQUENCE(MID(B104, FIND("-", B104)+1, LEN(B104))-LEFT(B104, FIND("-", B104)-1)+1,1,LEFT(B104,FIND("-",B104)-1)),B104)</f>
        <v>0</v>
      </c>
    </row>
    <row r="105" spans="3:3">
      <c r="C105" cm="1">
        <f t="array" ref="C105">IF(ISNUMBER(FIND("-", B105)), _xlfn.SEQUENCE(MID(B105, FIND("-", B105)+1, LEN(B105))-LEFT(B105, FIND("-", B105)-1)+1,1,LEFT(B105,FIND("-",B105)-1)),B105)</f>
        <v>0</v>
      </c>
    </row>
    <row r="106" spans="3:3">
      <c r="C106" cm="1">
        <f t="array" ref="C106">IF(ISNUMBER(FIND("-", B106)), _xlfn.SEQUENCE(MID(B106, FIND("-", B106)+1, LEN(B106))-LEFT(B106, FIND("-", B106)-1)+1,1,LEFT(B106,FIND("-",B106)-1)),B106)</f>
        <v>0</v>
      </c>
    </row>
    <row r="107" spans="3:3">
      <c r="C107" cm="1">
        <f t="array" ref="C107">IF(ISNUMBER(FIND("-", B107)), _xlfn.SEQUENCE(MID(B107, FIND("-", B107)+1, LEN(B107))-LEFT(B107, FIND("-", B107)-1)+1,1,LEFT(B107,FIND("-",B107)-1)),B107)</f>
        <v>0</v>
      </c>
    </row>
    <row r="108" spans="3:3">
      <c r="C108" cm="1">
        <f t="array" ref="C108">IF(ISNUMBER(FIND("-", B108)), _xlfn.SEQUENCE(MID(B108, FIND("-", B108)+1, LEN(B108))-LEFT(B108, FIND("-", B108)-1)+1,1,LEFT(B108,FIND("-",B108)-1)),B108)</f>
        <v>0</v>
      </c>
    </row>
    <row r="109" spans="3:3">
      <c r="C109" cm="1">
        <f t="array" ref="C109">IF(ISNUMBER(FIND("-", B109)), _xlfn.SEQUENCE(MID(B109, FIND("-", B109)+1, LEN(B109))-LEFT(B109, FIND("-", B109)-1)+1,1,LEFT(B109,FIND("-",B109)-1)),B109)</f>
        <v>0</v>
      </c>
    </row>
    <row r="110" spans="3:3">
      <c r="C110" cm="1">
        <f t="array" ref="C110">IF(ISNUMBER(FIND("-", B110)), _xlfn.SEQUENCE(MID(B110, FIND("-", B110)+1, LEN(B110))-LEFT(B110, FIND("-", B110)-1)+1,1,LEFT(B110,FIND("-",B110)-1)),B110)</f>
        <v>0</v>
      </c>
    </row>
    <row r="111" spans="3:3">
      <c r="C111" cm="1">
        <f t="array" ref="C111">IF(ISNUMBER(FIND("-", B111)), _xlfn.SEQUENCE(MID(B111, FIND("-", B111)+1, LEN(B111))-LEFT(B111, FIND("-", B111)-1)+1,1,LEFT(B111,FIND("-",B111)-1)),B111)</f>
        <v>0</v>
      </c>
    </row>
    <row r="112" spans="3:3">
      <c r="C112" cm="1">
        <f t="array" ref="C112">IF(ISNUMBER(FIND("-", B112)), _xlfn.SEQUENCE(MID(B112, FIND("-", B112)+1, LEN(B112))-LEFT(B112, FIND("-", B112)-1)+1,1,LEFT(B112,FIND("-",B112)-1)),B112)</f>
        <v>0</v>
      </c>
    </row>
    <row r="113" spans="3:3">
      <c r="C113" cm="1">
        <f t="array" ref="C113">IF(ISNUMBER(FIND("-", B113)), _xlfn.SEQUENCE(MID(B113, FIND("-", B113)+1, LEN(B113))-LEFT(B113, FIND("-", B113)-1)+1,1,LEFT(B113,FIND("-",B113)-1)),B113)</f>
        <v>0</v>
      </c>
    </row>
    <row r="114" spans="3:3">
      <c r="C114" cm="1">
        <f t="array" ref="C114">IF(ISNUMBER(FIND("-", B114)), _xlfn.SEQUENCE(MID(B114, FIND("-", B114)+1, LEN(B114))-LEFT(B114, FIND("-", B114)-1)+1,1,LEFT(B114,FIND("-",B114)-1)),B114)</f>
        <v>0</v>
      </c>
    </row>
    <row r="115" spans="3:3">
      <c r="C115" cm="1">
        <f t="array" ref="C115">IF(ISNUMBER(FIND("-", B115)), _xlfn.SEQUENCE(MID(B115, FIND("-", B115)+1, LEN(B115))-LEFT(B115, FIND("-", B115)-1)+1,1,LEFT(B115,FIND("-",B115)-1)),B115)</f>
        <v>0</v>
      </c>
    </row>
    <row r="116" spans="3:3">
      <c r="C116" cm="1">
        <f t="array" ref="C116">IF(ISNUMBER(FIND("-", B116)), _xlfn.SEQUENCE(MID(B116, FIND("-", B116)+1, LEN(B116))-LEFT(B116, FIND("-", B116)-1)+1,1,LEFT(B116,FIND("-",B116)-1)),B116)</f>
        <v>0</v>
      </c>
    </row>
    <row r="117" spans="3:3">
      <c r="C117" cm="1">
        <f t="array" ref="C117">IF(ISNUMBER(FIND("-", B117)), _xlfn.SEQUENCE(MID(B117, FIND("-", B117)+1, LEN(B117))-LEFT(B117, FIND("-", B117)-1)+1,1,LEFT(B117,FIND("-",B117)-1)),B117)</f>
        <v>0</v>
      </c>
    </row>
    <row r="118" spans="3:3">
      <c r="C118" cm="1">
        <f t="array" ref="C118">IF(ISNUMBER(FIND("-", B118)), _xlfn.SEQUENCE(MID(B118, FIND("-", B118)+1, LEN(B118))-LEFT(B118, FIND("-", B118)-1)+1,1,LEFT(B118,FIND("-",B118)-1)),B118)</f>
        <v>0</v>
      </c>
    </row>
    <row r="119" spans="3:3">
      <c r="C119" cm="1">
        <f t="array" ref="C119">IF(ISNUMBER(FIND("-", B119)), _xlfn.SEQUENCE(MID(B119, FIND("-", B119)+1, LEN(B119))-LEFT(B119, FIND("-", B119)-1)+1,1,LEFT(B119,FIND("-",B119)-1)),B119)</f>
        <v>0</v>
      </c>
    </row>
    <row r="120" spans="3:3">
      <c r="C120" cm="1">
        <f t="array" ref="C120">IF(ISNUMBER(FIND("-", B120)), _xlfn.SEQUENCE(MID(B120, FIND("-", B120)+1, LEN(B120))-LEFT(B120, FIND("-", B120)-1)+1,1,LEFT(B120,FIND("-",B120)-1)),B120)</f>
        <v>0</v>
      </c>
    </row>
    <row r="121" spans="3:3">
      <c r="C121" cm="1">
        <f t="array" ref="C121">IF(ISNUMBER(FIND("-", B121)), _xlfn.SEQUENCE(MID(B121, FIND("-", B121)+1, LEN(B121))-LEFT(B121, FIND("-", B121)-1)+1,1,LEFT(B121,FIND("-",B121)-1)),B121)</f>
        <v>0</v>
      </c>
    </row>
    <row r="122" spans="3:3">
      <c r="C122" cm="1">
        <f t="array" ref="C122">IF(ISNUMBER(FIND("-", B122)), _xlfn.SEQUENCE(MID(B122, FIND("-", B122)+1, LEN(B122))-LEFT(B122, FIND("-", B122)-1)+1,1,LEFT(B122,FIND("-",B122)-1)),B122)</f>
        <v>0</v>
      </c>
    </row>
    <row r="123" spans="3:3">
      <c r="C123" cm="1">
        <f t="array" ref="C123">IF(ISNUMBER(FIND("-", B123)), _xlfn.SEQUENCE(MID(B123, FIND("-", B123)+1, LEN(B123))-LEFT(B123, FIND("-", B123)-1)+1,1,LEFT(B123,FIND("-",B123)-1)),B123)</f>
        <v>0</v>
      </c>
    </row>
    <row r="124" spans="3:3">
      <c r="C124" cm="1">
        <f t="array" ref="C124">IF(ISNUMBER(FIND("-", B124)), _xlfn.SEQUENCE(MID(B124, FIND("-", B124)+1, LEN(B124))-LEFT(B124, FIND("-", B124)-1)+1,1,LEFT(B124,FIND("-",B124)-1)),B124)</f>
        <v>0</v>
      </c>
    </row>
    <row r="125" spans="3:3">
      <c r="C125" cm="1">
        <f t="array" ref="C125">IF(ISNUMBER(FIND("-", B125)), _xlfn.SEQUENCE(MID(B125, FIND("-", B125)+1, LEN(B125))-LEFT(B125, FIND("-", B125)-1)+1,1,LEFT(B125,FIND("-",B125)-1)),B125)</f>
        <v>0</v>
      </c>
    </row>
    <row r="126" spans="3:3">
      <c r="C126" cm="1">
        <f t="array" ref="C126">IF(ISNUMBER(FIND("-", B126)), _xlfn.SEQUENCE(MID(B126, FIND("-", B126)+1, LEN(B126))-LEFT(B126, FIND("-", B126)-1)+1,1,LEFT(B126,FIND("-",B126)-1)),B126)</f>
        <v>0</v>
      </c>
    </row>
    <row r="127" spans="3:3">
      <c r="C127" cm="1">
        <f t="array" ref="C127">IF(ISNUMBER(FIND("-", B127)), _xlfn.SEQUENCE(MID(B127, FIND("-", B127)+1, LEN(B127))-LEFT(B127, FIND("-", B127)-1)+1,1,LEFT(B127,FIND("-",B127)-1)),B127)</f>
        <v>0</v>
      </c>
    </row>
    <row r="128" spans="3:3">
      <c r="C128" cm="1">
        <f t="array" ref="C128">IF(ISNUMBER(FIND("-", B128)), _xlfn.SEQUENCE(MID(B128, FIND("-", B128)+1, LEN(B128))-LEFT(B128, FIND("-", B128)-1)+1,1,LEFT(B128,FIND("-",B128)-1)),B128)</f>
        <v>0</v>
      </c>
    </row>
    <row r="129" spans="3:3">
      <c r="C129" cm="1">
        <f t="array" ref="C129">IF(ISNUMBER(FIND("-", B129)), _xlfn.SEQUENCE(MID(B129, FIND("-", B129)+1, LEN(B129))-LEFT(B129, FIND("-", B129)-1)+1,1,LEFT(B129,FIND("-",B129)-1)),B129)</f>
        <v>0</v>
      </c>
    </row>
    <row r="130" spans="3:3">
      <c r="C130" cm="1">
        <f t="array" ref="C130">IF(ISNUMBER(FIND("-", B130)), _xlfn.SEQUENCE(MID(B130, FIND("-", B130)+1, LEN(B130))-LEFT(B130, FIND("-", B130)-1)+1,1,LEFT(B130,FIND("-",B130)-1)),B130)</f>
        <v>0</v>
      </c>
    </row>
    <row r="131" spans="3:3">
      <c r="C131" cm="1">
        <f t="array" ref="C131">IF(ISNUMBER(FIND("-", B131)), _xlfn.SEQUENCE(MID(B131, FIND("-", B131)+1, LEN(B131))-LEFT(B131, FIND("-", B131)-1)+1,1,LEFT(B131,FIND("-",B131)-1)),B131)</f>
        <v>0</v>
      </c>
    </row>
    <row r="132" spans="3:3">
      <c r="C132" cm="1">
        <f t="array" ref="C132">IF(ISNUMBER(FIND("-", B132)), _xlfn.SEQUENCE(MID(B132, FIND("-", B132)+1, LEN(B132))-LEFT(B132, FIND("-", B132)-1)+1,1,LEFT(B132,FIND("-",B132)-1)),B132)</f>
        <v>0</v>
      </c>
    </row>
    <row r="133" spans="3:3">
      <c r="C133" cm="1">
        <f t="array" ref="C133">IF(ISNUMBER(FIND("-", B133)), _xlfn.SEQUENCE(MID(B133, FIND("-", B133)+1, LEN(B133))-LEFT(B133, FIND("-", B133)-1)+1,1,LEFT(B133,FIND("-",B133)-1)),B133)</f>
        <v>0</v>
      </c>
    </row>
    <row r="134" spans="3:3">
      <c r="C134" cm="1">
        <f t="array" ref="C134">IF(ISNUMBER(FIND("-", B134)), _xlfn.SEQUENCE(MID(B134, FIND("-", B134)+1, LEN(B134))-LEFT(B134, FIND("-", B134)-1)+1,1,LEFT(B134,FIND("-",B134)-1)),B134)</f>
        <v>0</v>
      </c>
    </row>
    <row r="135" spans="3:3">
      <c r="C135" cm="1">
        <f t="array" ref="C135">IF(ISNUMBER(FIND("-", B135)), _xlfn.SEQUENCE(MID(B135, FIND("-", B135)+1, LEN(B135))-LEFT(B135, FIND("-", B135)-1)+1,1,LEFT(B135,FIND("-",B135)-1)),B135)</f>
        <v>0</v>
      </c>
    </row>
    <row r="136" spans="3:3">
      <c r="C136" cm="1">
        <f t="array" ref="C136">IF(ISNUMBER(FIND("-", B136)), _xlfn.SEQUENCE(MID(B136, FIND("-", B136)+1, LEN(B136))-LEFT(B136, FIND("-", B136)-1)+1,1,LEFT(B136,FIND("-",B136)-1)),B136)</f>
        <v>0</v>
      </c>
    </row>
    <row r="137" spans="3:3">
      <c r="C137" cm="1">
        <f t="array" ref="C137">IF(ISNUMBER(FIND("-", B137)), _xlfn.SEQUENCE(MID(B137, FIND("-", B137)+1, LEN(B137))-LEFT(B137, FIND("-", B137)-1)+1,1,LEFT(B137,FIND("-",B137)-1)),B137)</f>
        <v>0</v>
      </c>
    </row>
    <row r="138" spans="3:3">
      <c r="C138" cm="1">
        <f t="array" ref="C138">IF(ISNUMBER(FIND("-", B138)), _xlfn.SEQUENCE(MID(B138, FIND("-", B138)+1, LEN(B138))-LEFT(B138, FIND("-", B138)-1)+1,1,LEFT(B138,FIND("-",B138)-1)),B138)</f>
        <v>0</v>
      </c>
    </row>
    <row r="139" spans="3:3">
      <c r="C139" cm="1">
        <f t="array" ref="C139">IF(ISNUMBER(FIND("-", B139)), _xlfn.SEQUENCE(MID(B139, FIND("-", B139)+1, LEN(B139))-LEFT(B139, FIND("-", B139)-1)+1,1,LEFT(B139,FIND("-",B139)-1)),B139)</f>
        <v>0</v>
      </c>
    </row>
    <row r="140" spans="3:3">
      <c r="C140" cm="1">
        <f t="array" ref="C140">IF(ISNUMBER(FIND("-", B140)), _xlfn.SEQUENCE(MID(B140, FIND("-", B140)+1, LEN(B140))-LEFT(B140, FIND("-", B140)-1)+1,1,LEFT(B140,FIND("-",B140)-1)),B140)</f>
        <v>0</v>
      </c>
    </row>
    <row r="141" spans="3:3">
      <c r="C141" cm="1">
        <f t="array" ref="C141">IF(ISNUMBER(FIND("-", B141)), _xlfn.SEQUENCE(MID(B141, FIND("-", B141)+1, LEN(B141))-LEFT(B141, FIND("-", B141)-1)+1,1,LEFT(B141,FIND("-",B141)-1)),B141)</f>
        <v>0</v>
      </c>
    </row>
    <row r="142" spans="3:3">
      <c r="C142" cm="1">
        <f t="array" ref="C142">IF(ISNUMBER(FIND("-", B142)), _xlfn.SEQUENCE(MID(B142, FIND("-", B142)+1, LEN(B142))-LEFT(B142, FIND("-", B142)-1)+1,1,LEFT(B142,FIND("-",B142)-1)),B142)</f>
        <v>0</v>
      </c>
    </row>
    <row r="143" spans="3:3">
      <c r="C143" cm="1">
        <f t="array" ref="C143">IF(ISNUMBER(FIND("-", B143)), _xlfn.SEQUENCE(MID(B143, FIND("-", B143)+1, LEN(B143))-LEFT(B143, FIND("-", B143)-1)+1,1,LEFT(B143,FIND("-",B143)-1)),B143)</f>
        <v>0</v>
      </c>
    </row>
    <row r="144" spans="3:3">
      <c r="C144" cm="1">
        <f t="array" ref="C144">IF(ISNUMBER(FIND("-", B144)), _xlfn.SEQUENCE(MID(B144, FIND("-", B144)+1, LEN(B144))-LEFT(B144, FIND("-", B144)-1)+1,1,LEFT(B144,FIND("-",B144)-1)),B144)</f>
        <v>0</v>
      </c>
    </row>
    <row r="145" spans="3:3">
      <c r="C145" cm="1">
        <f t="array" ref="C145">IF(ISNUMBER(FIND("-", B145)), _xlfn.SEQUENCE(MID(B145, FIND("-", B145)+1, LEN(B145))-LEFT(B145, FIND("-", B145)-1)+1,1,LEFT(B145,FIND("-",B145)-1)),B145)</f>
        <v>0</v>
      </c>
    </row>
    <row r="146" spans="3:3">
      <c r="C146" cm="1">
        <f t="array" ref="C146">IF(ISNUMBER(FIND("-", B146)), _xlfn.SEQUENCE(MID(B146, FIND("-", B146)+1, LEN(B146))-LEFT(B146, FIND("-", B146)-1)+1,1,LEFT(B146,FIND("-",B146)-1)),B146)</f>
        <v>0</v>
      </c>
    </row>
    <row r="147" spans="3:3">
      <c r="C147" cm="1">
        <f t="array" ref="C147">IF(ISNUMBER(FIND("-", B147)), _xlfn.SEQUENCE(MID(B147, FIND("-", B147)+1, LEN(B147))-LEFT(B147, FIND("-", B147)-1)+1,1,LEFT(B147,FIND("-",B147)-1)),B147)</f>
        <v>0</v>
      </c>
    </row>
    <row r="148" spans="3:3">
      <c r="C148" cm="1">
        <f t="array" ref="C148">IF(ISNUMBER(FIND("-", B148)), _xlfn.SEQUENCE(MID(B148, FIND("-", B148)+1, LEN(B148))-LEFT(B148, FIND("-", B148)-1)+1,1,LEFT(B148,FIND("-",B148)-1)),B148)</f>
        <v>0</v>
      </c>
    </row>
    <row r="149" spans="3:3">
      <c r="C149" cm="1">
        <f t="array" ref="C149">IF(ISNUMBER(FIND("-", B149)), _xlfn.SEQUENCE(MID(B149, FIND("-", B149)+1, LEN(B149))-LEFT(B149, FIND("-", B149)-1)+1,1,LEFT(B149,FIND("-",B149)-1)),B149)</f>
        <v>0</v>
      </c>
    </row>
    <row r="150" spans="3:3">
      <c r="C150" cm="1">
        <f t="array" ref="C150">IF(ISNUMBER(FIND("-", B150)), _xlfn.SEQUENCE(MID(B150, FIND("-", B150)+1, LEN(B150))-LEFT(B150, FIND("-", B150)-1)+1,1,LEFT(B150,FIND("-",B150)-1)),B150)</f>
        <v>0</v>
      </c>
    </row>
    <row r="151" spans="3:3">
      <c r="C151" cm="1">
        <f t="array" ref="C151">IF(ISNUMBER(FIND("-", B151)), _xlfn.SEQUENCE(MID(B151, FIND("-", B151)+1, LEN(B151))-LEFT(B151, FIND("-", B151)-1)+1,1,LEFT(B151,FIND("-",B151)-1)),B151)</f>
        <v>0</v>
      </c>
    </row>
    <row r="152" spans="3:3">
      <c r="C152" cm="1">
        <f t="array" ref="C152">IF(ISNUMBER(FIND("-", B152)), _xlfn.SEQUENCE(MID(B152, FIND("-", B152)+1, LEN(B152))-LEFT(B152, FIND("-", B152)-1)+1,1,LEFT(B152,FIND("-",B152)-1)),B152)</f>
        <v>0</v>
      </c>
    </row>
    <row r="153" spans="3:3">
      <c r="C153" cm="1">
        <f t="array" ref="C153">IF(ISNUMBER(FIND("-", B153)), _xlfn.SEQUENCE(MID(B153, FIND("-", B153)+1, LEN(B153))-LEFT(B153, FIND("-", B153)-1)+1,1,LEFT(B153,FIND("-",B153)-1)),B153)</f>
        <v>0</v>
      </c>
    </row>
    <row r="154" spans="3:3">
      <c r="C154" cm="1">
        <f t="array" ref="C154">IF(ISNUMBER(FIND("-", B154)), _xlfn.SEQUENCE(MID(B154, FIND("-", B154)+1, LEN(B154))-LEFT(B154, FIND("-", B154)-1)+1,1,LEFT(B154,FIND("-",B154)-1)),B154)</f>
        <v>0</v>
      </c>
    </row>
    <row r="155" spans="3:3">
      <c r="C155" cm="1">
        <f t="array" ref="C155">IF(ISNUMBER(FIND("-", B155)), _xlfn.SEQUENCE(MID(B155, FIND("-", B155)+1, LEN(B155))-LEFT(B155, FIND("-", B155)-1)+1,1,LEFT(B155,FIND("-",B155)-1)),B155)</f>
        <v>0</v>
      </c>
    </row>
    <row r="156" spans="3:3">
      <c r="C156" cm="1">
        <f t="array" ref="C156">IF(ISNUMBER(FIND("-", B156)), _xlfn.SEQUENCE(MID(B156, FIND("-", B156)+1, LEN(B156))-LEFT(B156, FIND("-", B156)-1)+1,1,LEFT(B156,FIND("-",B156)-1)),B156)</f>
        <v>0</v>
      </c>
    </row>
    <row r="157" spans="3:3">
      <c r="C157" cm="1">
        <f t="array" ref="C157">IF(ISNUMBER(FIND("-", B157)), _xlfn.SEQUENCE(MID(B157, FIND("-", B157)+1, LEN(B157))-LEFT(B157, FIND("-", B157)-1)+1,1,LEFT(B157,FIND("-",B157)-1)),B157)</f>
        <v>0</v>
      </c>
    </row>
    <row r="158" spans="3:3">
      <c r="C158" cm="1">
        <f t="array" ref="C158">IF(ISNUMBER(FIND("-", B158)), _xlfn.SEQUENCE(MID(B158, FIND("-", B158)+1, LEN(B158))-LEFT(B158, FIND("-", B158)-1)+1,1,LEFT(B158,FIND("-",B158)-1)),B158)</f>
        <v>0</v>
      </c>
    </row>
    <row r="159" spans="3:3">
      <c r="C159" cm="1">
        <f t="array" ref="C159">IF(ISNUMBER(FIND("-", B159)), _xlfn.SEQUENCE(MID(B159, FIND("-", B159)+1, LEN(B159))-LEFT(B159, FIND("-", B159)-1)+1,1,LEFT(B159,FIND("-",B159)-1)),B159)</f>
        <v>0</v>
      </c>
    </row>
    <row r="160" spans="3:3">
      <c r="C160" cm="1">
        <f t="array" ref="C160">IF(ISNUMBER(FIND("-", B160)), _xlfn.SEQUENCE(MID(B160, FIND("-", B160)+1, LEN(B160))-LEFT(B160, FIND("-", B160)-1)+1,1,LEFT(B160,FIND("-",B160)-1)),B160)</f>
        <v>0</v>
      </c>
    </row>
    <row r="161" spans="3:3">
      <c r="C161" cm="1">
        <f t="array" ref="C161">IF(ISNUMBER(FIND("-", B161)), _xlfn.SEQUENCE(MID(B161, FIND("-", B161)+1, LEN(B161))-LEFT(B161, FIND("-", B161)-1)+1,1,LEFT(B161,FIND("-",B161)-1)),B161)</f>
        <v>0</v>
      </c>
    </row>
    <row r="162" spans="3:3">
      <c r="C162" cm="1">
        <f t="array" ref="C162">IF(ISNUMBER(FIND("-", B162)), _xlfn.SEQUENCE(MID(B162, FIND("-", B162)+1, LEN(B162))-LEFT(B162, FIND("-", B162)-1)+1,1,LEFT(B162,FIND("-",B162)-1)),B162)</f>
        <v>0</v>
      </c>
    </row>
    <row r="163" spans="3:3">
      <c r="C163" cm="1">
        <f t="array" ref="C163">IF(ISNUMBER(FIND("-", B163)), _xlfn.SEQUENCE(MID(B163, FIND("-", B163)+1, LEN(B163))-LEFT(B163, FIND("-", B163)-1)+1,1,LEFT(B163,FIND("-",B163)-1)),B163)</f>
        <v>0</v>
      </c>
    </row>
    <row r="164" spans="3:3">
      <c r="C164" cm="1">
        <f t="array" ref="C164">IF(ISNUMBER(FIND("-", B164)), _xlfn.SEQUENCE(MID(B164, FIND("-", B164)+1, LEN(B164))-LEFT(B164, FIND("-", B164)-1)+1,1,LEFT(B164,FIND("-",B164)-1)),B164)</f>
        <v>0</v>
      </c>
    </row>
    <row r="165" spans="3:3">
      <c r="C165" cm="1">
        <f t="array" ref="C165">IF(ISNUMBER(FIND("-", B165)), _xlfn.SEQUENCE(MID(B165, FIND("-", B165)+1, LEN(B165))-LEFT(B165, FIND("-", B165)-1)+1,1,LEFT(B165,FIND("-",B165)-1)),B165)</f>
        <v>0</v>
      </c>
    </row>
    <row r="166" spans="3:3">
      <c r="C166" cm="1">
        <f t="array" ref="C166">IF(ISNUMBER(FIND("-", B166)), _xlfn.SEQUENCE(MID(B166, FIND("-", B166)+1, LEN(B166))-LEFT(B166, FIND("-", B166)-1)+1,1,LEFT(B166,FIND("-",B166)-1)),B166)</f>
        <v>0</v>
      </c>
    </row>
    <row r="167" spans="3:3">
      <c r="C167" cm="1">
        <f t="array" ref="C167">IF(ISNUMBER(FIND("-", B167)), _xlfn.SEQUENCE(MID(B167, FIND("-", B167)+1, LEN(B167))-LEFT(B167, FIND("-", B167)-1)+1,1,LEFT(B167,FIND("-",B167)-1)),B167)</f>
        <v>0</v>
      </c>
    </row>
    <row r="168" spans="3:3">
      <c r="C168" cm="1">
        <f t="array" ref="C168">IF(ISNUMBER(FIND("-", B168)), _xlfn.SEQUENCE(MID(B168, FIND("-", B168)+1, LEN(B168))-LEFT(B168, FIND("-", B168)-1)+1,1,LEFT(B168,FIND("-",B168)-1)),B168)</f>
        <v>0</v>
      </c>
    </row>
    <row r="169" spans="3:3">
      <c r="C169" cm="1">
        <f t="array" ref="C169">IF(ISNUMBER(FIND("-", B169)), _xlfn.SEQUENCE(MID(B169, FIND("-", B169)+1, LEN(B169))-LEFT(B169, FIND("-", B169)-1)+1,1,LEFT(B169,FIND("-",B169)-1)),B169)</f>
        <v>0</v>
      </c>
    </row>
    <row r="170" spans="3:3">
      <c r="C170" cm="1">
        <f t="array" ref="C170">IF(ISNUMBER(FIND("-", B170)), _xlfn.SEQUENCE(MID(B170, FIND("-", B170)+1, LEN(B170))-LEFT(B170, FIND("-", B170)-1)+1,1,LEFT(B170,FIND("-",B170)-1)),B170)</f>
        <v>0</v>
      </c>
    </row>
    <row r="171" spans="3:3">
      <c r="C171" cm="1">
        <f t="array" ref="C171">IF(ISNUMBER(FIND("-", B171)), _xlfn.SEQUENCE(MID(B171, FIND("-", B171)+1, LEN(B171))-LEFT(B171, FIND("-", B171)-1)+1,1,LEFT(B171,FIND("-",B171)-1)),B171)</f>
        <v>0</v>
      </c>
    </row>
    <row r="172" spans="3:3">
      <c r="C172" cm="1">
        <f t="array" ref="C172">IF(ISNUMBER(FIND("-", B172)), _xlfn.SEQUENCE(MID(B172, FIND("-", B172)+1, LEN(B172))-LEFT(B172, FIND("-", B172)-1)+1,1,LEFT(B172,FIND("-",B172)-1)),B172)</f>
        <v>0</v>
      </c>
    </row>
    <row r="173" spans="3:3">
      <c r="C173" cm="1">
        <f t="array" ref="C173">IF(ISNUMBER(FIND("-", B173)), _xlfn.SEQUENCE(MID(B173, FIND("-", B173)+1, LEN(B173))-LEFT(B173, FIND("-", B173)-1)+1,1,LEFT(B173,FIND("-",B173)-1)),B173)</f>
        <v>0</v>
      </c>
    </row>
    <row r="174" spans="3:3">
      <c r="C174" cm="1">
        <f t="array" ref="C174">IF(ISNUMBER(FIND("-", B174)), _xlfn.SEQUENCE(MID(B174, FIND("-", B174)+1, LEN(B174))-LEFT(B174, FIND("-", B174)-1)+1,1,LEFT(B174,FIND("-",B174)-1)),B174)</f>
        <v>0</v>
      </c>
    </row>
    <row r="175" spans="3:3">
      <c r="C175" cm="1">
        <f t="array" ref="C175">IF(ISNUMBER(FIND("-", B175)), _xlfn.SEQUENCE(MID(B175, FIND("-", B175)+1, LEN(B175))-LEFT(B175, FIND("-", B175)-1)+1,1,LEFT(B175,FIND("-",B175)-1)),B175)</f>
        <v>0</v>
      </c>
    </row>
    <row r="176" spans="3:3">
      <c r="C176" cm="1">
        <f t="array" ref="C176">IF(ISNUMBER(FIND("-", B176)), _xlfn.SEQUENCE(MID(B176, FIND("-", B176)+1, LEN(B176))-LEFT(B176, FIND("-", B176)-1)+1,1,LEFT(B176,FIND("-",B176)-1)),B176)</f>
        <v>0</v>
      </c>
    </row>
    <row r="177" spans="3:3">
      <c r="C177" cm="1">
        <f t="array" ref="C177">IF(ISNUMBER(FIND("-", B177)), _xlfn.SEQUENCE(MID(B177, FIND("-", B177)+1, LEN(B177))-LEFT(B177, FIND("-", B177)-1)+1,1,LEFT(B177,FIND("-",B177)-1)),B177)</f>
        <v>0</v>
      </c>
    </row>
    <row r="178" spans="3:3">
      <c r="C178" cm="1">
        <f t="array" ref="C178">IF(ISNUMBER(FIND("-", B178)), _xlfn.SEQUENCE(MID(B178, FIND("-", B178)+1, LEN(B178))-LEFT(B178, FIND("-", B178)-1)+1,1,LEFT(B178,FIND("-",B178)-1)),B178)</f>
        <v>0</v>
      </c>
    </row>
    <row r="179" spans="3:3">
      <c r="C179" cm="1">
        <f t="array" ref="C179">IF(ISNUMBER(FIND("-", B179)), _xlfn.SEQUENCE(MID(B179, FIND("-", B179)+1, LEN(B179))-LEFT(B179, FIND("-", B179)-1)+1,1,LEFT(B179,FIND("-",B179)-1)),B179)</f>
        <v>0</v>
      </c>
    </row>
    <row r="180" spans="3:3">
      <c r="C180" cm="1">
        <f t="array" ref="C180">IF(ISNUMBER(FIND("-", B180)), _xlfn.SEQUENCE(MID(B180, FIND("-", B180)+1, LEN(B180))-LEFT(B180, FIND("-", B180)-1)+1,1,LEFT(B180,FIND("-",B180)-1)),B180)</f>
        <v>0</v>
      </c>
    </row>
    <row r="181" spans="3:3">
      <c r="C181" cm="1">
        <f t="array" ref="C181">IF(ISNUMBER(FIND("-", B181)), _xlfn.SEQUENCE(MID(B181, FIND("-", B181)+1, LEN(B181))-LEFT(B181, FIND("-", B181)-1)+1,1,LEFT(B181,FIND("-",B181)-1)),B181)</f>
        <v>0</v>
      </c>
    </row>
    <row r="182" spans="3:3">
      <c r="C182" cm="1">
        <f t="array" ref="C182">IF(ISNUMBER(FIND("-", B182)), _xlfn.SEQUENCE(MID(B182, FIND("-", B182)+1, LEN(B182))-LEFT(B182, FIND("-", B182)-1)+1,1,LEFT(B182,FIND("-",B182)-1)),B182)</f>
        <v>0</v>
      </c>
    </row>
    <row r="183" spans="3:3">
      <c r="C183" cm="1">
        <f t="array" ref="C183">IF(ISNUMBER(FIND("-", B183)), _xlfn.SEQUENCE(MID(B183, FIND("-", B183)+1, LEN(B183))-LEFT(B183, FIND("-", B183)-1)+1,1,LEFT(B183,FIND("-",B183)-1)),B183)</f>
        <v>0</v>
      </c>
    </row>
    <row r="184" spans="3:3">
      <c r="C184" cm="1">
        <f t="array" ref="C184">IF(ISNUMBER(FIND("-", B184)), _xlfn.SEQUENCE(MID(B184, FIND("-", B184)+1, LEN(B184))-LEFT(B184, FIND("-", B184)-1)+1,1,LEFT(B184,FIND("-",B184)-1)),B184)</f>
        <v>0</v>
      </c>
    </row>
    <row r="185" spans="3:3">
      <c r="C185" cm="1">
        <f t="array" ref="C185">IF(ISNUMBER(FIND("-", B185)), _xlfn.SEQUENCE(MID(B185, FIND("-", B185)+1, LEN(B185))-LEFT(B185, FIND("-", B185)-1)+1,1,LEFT(B185,FIND("-",B185)-1)),B185)</f>
        <v>0</v>
      </c>
    </row>
    <row r="186" spans="3:3">
      <c r="C186" cm="1">
        <f t="array" ref="C186">IF(ISNUMBER(FIND("-", B186)), _xlfn.SEQUENCE(MID(B186, FIND("-", B186)+1, LEN(B186))-LEFT(B186, FIND("-", B186)-1)+1,1,LEFT(B186,FIND("-",B186)-1)),B186)</f>
        <v>0</v>
      </c>
    </row>
    <row r="187" spans="3:3">
      <c r="C187" cm="1">
        <f t="array" ref="C187">IF(ISNUMBER(FIND("-", B187)), _xlfn.SEQUENCE(MID(B187, FIND("-", B187)+1, LEN(B187))-LEFT(B187, FIND("-", B187)-1)+1,1,LEFT(B187,FIND("-",B187)-1)),B187)</f>
        <v>0</v>
      </c>
    </row>
    <row r="188" spans="3:3">
      <c r="C188" cm="1">
        <f t="array" ref="C188">IF(ISNUMBER(FIND("-", B188)), _xlfn.SEQUENCE(MID(B188, FIND("-", B188)+1, LEN(B188))-LEFT(B188, FIND("-", B188)-1)+1,1,LEFT(B188,FIND("-",B188)-1)),B188)</f>
        <v>0</v>
      </c>
    </row>
    <row r="189" spans="3:3">
      <c r="C189" cm="1">
        <f t="array" ref="C189">IF(ISNUMBER(FIND("-", B189)), _xlfn.SEQUENCE(MID(B189, FIND("-", B189)+1, LEN(B189))-LEFT(B189, FIND("-", B189)-1)+1,1,LEFT(B189,FIND("-",B189)-1)),B189)</f>
        <v>0</v>
      </c>
    </row>
    <row r="190" spans="3:3">
      <c r="C190" cm="1">
        <f t="array" ref="C190">IF(ISNUMBER(FIND("-", B190)), _xlfn.SEQUENCE(MID(B190, FIND("-", B190)+1, LEN(B190))-LEFT(B190, FIND("-", B190)-1)+1,1,LEFT(B190,FIND("-",B190)-1)),B190)</f>
        <v>0</v>
      </c>
    </row>
    <row r="191" spans="3:3">
      <c r="C191" cm="1">
        <f t="array" ref="C191">IF(ISNUMBER(FIND("-", B191)), _xlfn.SEQUENCE(MID(B191, FIND("-", B191)+1, LEN(B191))-LEFT(B191, FIND("-", B191)-1)+1,1,LEFT(B191,FIND("-",B191)-1)),B191)</f>
        <v>0</v>
      </c>
    </row>
    <row r="192" spans="3:3">
      <c r="C192" cm="1">
        <f t="array" ref="C192">IF(ISNUMBER(FIND("-", B192)), _xlfn.SEQUENCE(MID(B192, FIND("-", B192)+1, LEN(B192))-LEFT(B192, FIND("-", B192)-1)+1,1,LEFT(B192,FIND("-",B192)-1)),B192)</f>
        <v>0</v>
      </c>
    </row>
    <row r="193" spans="3:3">
      <c r="C193" cm="1">
        <f t="array" ref="C193">IF(ISNUMBER(FIND("-", B193)), _xlfn.SEQUENCE(MID(B193, FIND("-", B193)+1, LEN(B193))-LEFT(B193, FIND("-", B193)-1)+1,1,LEFT(B193,FIND("-",B193)-1)),B193)</f>
        <v>0</v>
      </c>
    </row>
    <row r="194" spans="3:3">
      <c r="C194" cm="1">
        <f t="array" ref="C194">IF(ISNUMBER(FIND("-", B194)), _xlfn.SEQUENCE(MID(B194, FIND("-", B194)+1, LEN(B194))-LEFT(B194, FIND("-", B194)-1)+1,1,LEFT(B194,FIND("-",B194)-1)),B194)</f>
        <v>0</v>
      </c>
    </row>
    <row r="195" spans="3:3">
      <c r="C195" cm="1">
        <f t="array" ref="C195">IF(ISNUMBER(FIND("-", B195)), _xlfn.SEQUENCE(MID(B195, FIND("-", B195)+1, LEN(B195))-LEFT(B195, FIND("-", B195)-1)+1,1,LEFT(B195,FIND("-",B195)-1)),B195)</f>
        <v>0</v>
      </c>
    </row>
    <row r="196" spans="3:3">
      <c r="C196" cm="1">
        <f t="array" ref="C196">IF(ISNUMBER(FIND("-", B196)), _xlfn.SEQUENCE(MID(B196, FIND("-", B196)+1, LEN(B196))-LEFT(B196, FIND("-", B196)-1)+1,1,LEFT(B196,FIND("-",B196)-1)),B196)</f>
        <v>0</v>
      </c>
    </row>
    <row r="197" spans="3:3">
      <c r="C197" cm="1">
        <f t="array" ref="C197">IF(ISNUMBER(FIND("-", B197)), _xlfn.SEQUENCE(MID(B197, FIND("-", B197)+1, LEN(B197))-LEFT(B197, FIND("-", B197)-1)+1,1,LEFT(B197,FIND("-",B197)-1)),B197)</f>
        <v>0</v>
      </c>
    </row>
    <row r="198" spans="3:3">
      <c r="C198" cm="1">
        <f t="array" ref="C198">IF(ISNUMBER(FIND("-", B198)), _xlfn.SEQUENCE(MID(B198, FIND("-", B198)+1, LEN(B198))-LEFT(B198, FIND("-", B198)-1)+1,1,LEFT(B198,FIND("-",B198)-1)),B198)</f>
        <v>0</v>
      </c>
    </row>
    <row r="199" spans="3:3">
      <c r="C199" cm="1">
        <f t="array" ref="C199">IF(ISNUMBER(FIND("-", B199)), _xlfn.SEQUENCE(MID(B199, FIND("-", B199)+1, LEN(B199))-LEFT(B199, FIND("-", B199)-1)+1,1,LEFT(B199,FIND("-",B199)-1)),B199)</f>
        <v>0</v>
      </c>
    </row>
    <row r="200" spans="3:3">
      <c r="C200" cm="1">
        <f t="array" ref="C200">IF(ISNUMBER(FIND("-", B200)), _xlfn.SEQUENCE(MID(B200, FIND("-", B200)+1, LEN(B200))-LEFT(B200, FIND("-", B200)-1)+1,1,LEFT(B200,FIND("-",B200)-1)),B200)</f>
        <v>0</v>
      </c>
    </row>
    <row r="201" spans="3:3">
      <c r="C201" cm="1">
        <f t="array" ref="C201">IF(ISNUMBER(FIND("-", B201)), _xlfn.SEQUENCE(MID(B201, FIND("-", B201)+1, LEN(B201))-LEFT(B201, FIND("-", B201)-1)+1,1,LEFT(B201,FIND("-",B201)-1)),B201)</f>
        <v>0</v>
      </c>
    </row>
    <row r="202" spans="3:3">
      <c r="C202" cm="1">
        <f t="array" ref="C202">IF(ISNUMBER(FIND("-", B202)), _xlfn.SEQUENCE(MID(B202, FIND("-", B202)+1, LEN(B202))-LEFT(B202, FIND("-", B202)-1)+1,1,LEFT(B202,FIND("-",B202)-1)),B202)</f>
        <v>0</v>
      </c>
    </row>
    <row r="203" spans="3:3">
      <c r="C203" cm="1">
        <f t="array" ref="C203">IF(ISNUMBER(FIND("-", B203)), _xlfn.SEQUENCE(MID(B203, FIND("-", B203)+1, LEN(B203))-LEFT(B203, FIND("-", B203)-1)+1,1,LEFT(B203,FIND("-",B203)-1)),B203)</f>
        <v>0</v>
      </c>
    </row>
    <row r="204" spans="3:3">
      <c r="C204" cm="1">
        <f t="array" ref="C204">IF(ISNUMBER(FIND("-", B204)), _xlfn.SEQUENCE(MID(B204, FIND("-", B204)+1, LEN(B204))-LEFT(B204, FIND("-", B204)-1)+1,1,LEFT(B204,FIND("-",B204)-1)),B204)</f>
        <v>0</v>
      </c>
    </row>
    <row r="205" spans="3:3">
      <c r="C205" cm="1">
        <f t="array" ref="C205">IF(ISNUMBER(FIND("-", B205)), _xlfn.SEQUENCE(MID(B205, FIND("-", B205)+1, LEN(B205))-LEFT(B205, FIND("-", B205)-1)+1,1,LEFT(B205,FIND("-",B205)-1)),B205)</f>
        <v>0</v>
      </c>
    </row>
    <row r="206" spans="3:3">
      <c r="C206" cm="1">
        <f t="array" ref="C206">IF(ISNUMBER(FIND("-", B206)), _xlfn.SEQUENCE(MID(B206, FIND("-", B206)+1, LEN(B206))-LEFT(B206, FIND("-", B206)-1)+1,1,LEFT(B206,FIND("-",B206)-1)),B206)</f>
        <v>0</v>
      </c>
    </row>
    <row r="207" spans="3:3">
      <c r="C207" cm="1">
        <f t="array" ref="C207">IF(ISNUMBER(FIND("-", B207)), _xlfn.SEQUENCE(MID(B207, FIND("-", B207)+1, LEN(B207))-LEFT(B207, FIND("-", B207)-1)+1,1,LEFT(B207,FIND("-",B207)-1)),B207)</f>
        <v>0</v>
      </c>
    </row>
    <row r="208" spans="3:3">
      <c r="C208" cm="1">
        <f t="array" ref="C208">IF(ISNUMBER(FIND("-", B208)), _xlfn.SEQUENCE(MID(B208, FIND("-", B208)+1, LEN(B208))-LEFT(B208, FIND("-", B208)-1)+1,1,LEFT(B208,FIND("-",B208)-1)),B208)</f>
        <v>0</v>
      </c>
    </row>
    <row r="209" spans="3:3">
      <c r="C209" cm="1">
        <f t="array" ref="C209">IF(ISNUMBER(FIND("-", B209)), _xlfn.SEQUENCE(MID(B209, FIND("-", B209)+1, LEN(B209))-LEFT(B209, FIND("-", B209)-1)+1,1,LEFT(B209,FIND("-",B209)-1)),B209)</f>
        <v>0</v>
      </c>
    </row>
    <row r="210" spans="3:3">
      <c r="C210" cm="1">
        <f t="array" ref="C210">IF(ISNUMBER(FIND("-", B210)), _xlfn.SEQUENCE(MID(B210, FIND("-", B210)+1, LEN(B210))-LEFT(B210, FIND("-", B210)-1)+1,1,LEFT(B210,FIND("-",B210)-1)),B210)</f>
        <v>0</v>
      </c>
    </row>
    <row r="211" spans="3:3">
      <c r="C211" cm="1">
        <f t="array" ref="C211">IF(ISNUMBER(FIND("-", B211)), _xlfn.SEQUENCE(MID(B211, FIND("-", B211)+1, LEN(B211))-LEFT(B211, FIND("-", B211)-1)+1,1,LEFT(B211,FIND("-",B211)-1)),B211)</f>
        <v>0</v>
      </c>
    </row>
    <row r="212" spans="3:3">
      <c r="C212" cm="1">
        <f t="array" ref="C212">IF(ISNUMBER(FIND("-", B212)), _xlfn.SEQUENCE(MID(B212, FIND("-", B212)+1, LEN(B212))-LEFT(B212, FIND("-", B212)-1)+1,1,LEFT(B212,FIND("-",B212)-1)),B212)</f>
        <v>0</v>
      </c>
    </row>
    <row r="213" spans="3:3">
      <c r="C213" cm="1">
        <f t="array" ref="C213">IF(ISNUMBER(FIND("-", B213)), _xlfn.SEQUENCE(MID(B213, FIND("-", B213)+1, LEN(B213))-LEFT(B213, FIND("-", B213)-1)+1,1,LEFT(B213,FIND("-",B213)-1)),B213)</f>
        <v>0</v>
      </c>
    </row>
    <row r="214" spans="3:3">
      <c r="C214" cm="1">
        <f t="array" ref="C214">IF(ISNUMBER(FIND("-", B214)), _xlfn.SEQUENCE(MID(B214, FIND("-", B214)+1, LEN(B214))-LEFT(B214, FIND("-", B214)-1)+1,1,LEFT(B214,FIND("-",B214)-1)),B214)</f>
        <v>0</v>
      </c>
    </row>
    <row r="215" spans="3:3">
      <c r="C215" cm="1">
        <f t="array" ref="C215">IF(ISNUMBER(FIND("-", B215)), _xlfn.SEQUENCE(MID(B215, FIND("-", B215)+1, LEN(B215))-LEFT(B215, FIND("-", B215)-1)+1,1,LEFT(B215,FIND("-",B215)-1)),B215)</f>
        <v>0</v>
      </c>
    </row>
    <row r="216" spans="3:3">
      <c r="C216" cm="1">
        <f t="array" ref="C216">IF(ISNUMBER(FIND("-", B216)), _xlfn.SEQUENCE(MID(B216, FIND("-", B216)+1, LEN(B216))-LEFT(B216, FIND("-", B216)-1)+1,1,LEFT(B216,FIND("-",B216)-1)),B216)</f>
        <v>0</v>
      </c>
    </row>
    <row r="217" spans="3:3">
      <c r="C217" cm="1">
        <f t="array" ref="C217">IF(ISNUMBER(FIND("-", B217)), _xlfn.SEQUENCE(MID(B217, FIND("-", B217)+1, LEN(B217))-LEFT(B217, FIND("-", B217)-1)+1,1,LEFT(B217,FIND("-",B217)-1)),B217)</f>
        <v>0</v>
      </c>
    </row>
    <row r="218" spans="3:3">
      <c r="C218" cm="1">
        <f t="array" ref="C218">IF(ISNUMBER(FIND("-", B218)), _xlfn.SEQUENCE(MID(B218, FIND("-", B218)+1, LEN(B218))-LEFT(B218, FIND("-", B218)-1)+1,1,LEFT(B218,FIND("-",B218)-1)),B218)</f>
        <v>0</v>
      </c>
    </row>
    <row r="219" spans="3:3">
      <c r="C219" cm="1">
        <f t="array" ref="C219">IF(ISNUMBER(FIND("-", B219)), _xlfn.SEQUENCE(MID(B219, FIND("-", B219)+1, LEN(B219))-LEFT(B219, FIND("-", B219)-1)+1,1,LEFT(B219,FIND("-",B219)-1)),B219)</f>
        <v>0</v>
      </c>
    </row>
    <row r="220" spans="3:3">
      <c r="C220" cm="1">
        <f t="array" ref="C220">IF(ISNUMBER(FIND("-", B220)), _xlfn.SEQUENCE(MID(B220, FIND("-", B220)+1, LEN(B220))-LEFT(B220, FIND("-", B220)-1)+1,1,LEFT(B220,FIND("-",B220)-1)),B220)</f>
        <v>0</v>
      </c>
    </row>
    <row r="221" spans="3:3">
      <c r="C221" cm="1">
        <f t="array" ref="C221">IF(ISNUMBER(FIND("-", B221)), _xlfn.SEQUENCE(MID(B221, FIND("-", B221)+1, LEN(B221))-LEFT(B221, FIND("-", B221)-1)+1,1,LEFT(B221,FIND("-",B221)-1)),B221)</f>
        <v>0</v>
      </c>
    </row>
    <row r="222" spans="3:3">
      <c r="C222" cm="1">
        <f t="array" ref="C222">IF(ISNUMBER(FIND("-", B222)), _xlfn.SEQUENCE(MID(B222, FIND("-", B222)+1, LEN(B222))-LEFT(B222, FIND("-", B222)-1)+1,1,LEFT(B222,FIND("-",B222)-1)),B222)</f>
        <v>0</v>
      </c>
    </row>
    <row r="223" spans="3:3">
      <c r="C223" cm="1">
        <f t="array" ref="C223">IF(ISNUMBER(FIND("-", B223)), _xlfn.SEQUENCE(MID(B223, FIND("-", B223)+1, LEN(B223))-LEFT(B223, FIND("-", B223)-1)+1,1,LEFT(B223,FIND("-",B223)-1)),B223)</f>
        <v>0</v>
      </c>
    </row>
    <row r="224" spans="3:3">
      <c r="C224" cm="1">
        <f t="array" ref="C224">IF(ISNUMBER(FIND("-", B224)), _xlfn.SEQUENCE(MID(B224, FIND("-", B224)+1, LEN(B224))-LEFT(B224, FIND("-", B224)-1)+1,1,LEFT(B224,FIND("-",B224)-1)),B224)</f>
        <v>0</v>
      </c>
    </row>
    <row r="225" spans="3:3">
      <c r="C225" cm="1">
        <f t="array" ref="C225">IF(ISNUMBER(FIND("-", B225)), _xlfn.SEQUENCE(MID(B225, FIND("-", B225)+1, LEN(B225))-LEFT(B225, FIND("-", B225)-1)+1,1,LEFT(B225,FIND("-",B225)-1)),B225)</f>
        <v>0</v>
      </c>
    </row>
    <row r="226" spans="3:3">
      <c r="C226" cm="1">
        <f t="array" ref="C226">IF(ISNUMBER(FIND("-", B226)), _xlfn.SEQUENCE(MID(B226, FIND("-", B226)+1, LEN(B226))-LEFT(B226, FIND("-", B226)-1)+1,1,LEFT(B226,FIND("-",B226)-1)),B226)</f>
        <v>0</v>
      </c>
    </row>
    <row r="227" spans="3:3">
      <c r="C227" cm="1">
        <f t="array" ref="C227">IF(ISNUMBER(FIND("-", B227)), _xlfn.SEQUENCE(MID(B227, FIND("-", B227)+1, LEN(B227))-LEFT(B227, FIND("-", B227)-1)+1,1,LEFT(B227,FIND("-",B227)-1)),B227)</f>
        <v>0</v>
      </c>
    </row>
    <row r="228" spans="3:3">
      <c r="C228" cm="1">
        <f t="array" ref="C228">IF(ISNUMBER(FIND("-", B228)), _xlfn.SEQUENCE(MID(B228, FIND("-", B228)+1, LEN(B228))-LEFT(B228, FIND("-", B228)-1)+1,1,LEFT(B228,FIND("-",B228)-1)),B228)</f>
        <v>0</v>
      </c>
    </row>
    <row r="229" spans="3:3">
      <c r="C229" cm="1">
        <f t="array" ref="C229">IF(ISNUMBER(FIND("-", B229)), _xlfn.SEQUENCE(MID(B229, FIND("-", B229)+1, LEN(B229))-LEFT(B229, FIND("-", B229)-1)+1,1,LEFT(B229,FIND("-",B229)-1)),B229)</f>
        <v>0</v>
      </c>
    </row>
    <row r="230" spans="3:3">
      <c r="C230" cm="1">
        <f t="array" ref="C230">IF(ISNUMBER(FIND("-", B230)), _xlfn.SEQUENCE(MID(B230, FIND("-", B230)+1, LEN(B230))-LEFT(B230, FIND("-", B230)-1)+1,1,LEFT(B230,FIND("-",B230)-1)),B230)</f>
        <v>0</v>
      </c>
    </row>
    <row r="231" spans="3:3">
      <c r="C231" cm="1">
        <f t="array" ref="C231">IF(ISNUMBER(FIND("-", B231)), _xlfn.SEQUENCE(MID(B231, FIND("-", B231)+1, LEN(B231))-LEFT(B231, FIND("-", B231)-1)+1,1,LEFT(B231,FIND("-",B231)-1)),B231)</f>
        <v>0</v>
      </c>
    </row>
    <row r="232" spans="3:3">
      <c r="C232" cm="1">
        <f t="array" ref="C232">IF(ISNUMBER(FIND("-", B232)), _xlfn.SEQUENCE(MID(B232, FIND("-", B232)+1, LEN(B232))-LEFT(B232, FIND("-", B232)-1)+1,1,LEFT(B232,FIND("-",B232)-1)),B232)</f>
        <v>0</v>
      </c>
    </row>
    <row r="233" spans="3:3">
      <c r="C233" cm="1">
        <f t="array" ref="C233">IF(ISNUMBER(FIND("-", B233)), _xlfn.SEQUENCE(MID(B233, FIND("-", B233)+1, LEN(B233))-LEFT(B233, FIND("-", B233)-1)+1,1,LEFT(B233,FIND("-",B233)-1)),B233)</f>
        <v>0</v>
      </c>
    </row>
    <row r="234" spans="3:3">
      <c r="C234" cm="1">
        <f t="array" ref="C234">IF(ISNUMBER(FIND("-", B234)), _xlfn.SEQUENCE(MID(B234, FIND("-", B234)+1, LEN(B234))-LEFT(B234, FIND("-", B234)-1)+1,1,LEFT(B234,FIND("-",B234)-1)),B234)</f>
        <v>0</v>
      </c>
    </row>
    <row r="235" spans="3:3">
      <c r="C235" cm="1">
        <f t="array" ref="C235">IF(ISNUMBER(FIND("-", B235)), _xlfn.SEQUENCE(MID(B235, FIND("-", B235)+1, LEN(B235))-LEFT(B235, FIND("-", B235)-1)+1,1,LEFT(B235,FIND("-",B235)-1)),B235)</f>
        <v>0</v>
      </c>
    </row>
    <row r="236" spans="3:3">
      <c r="C236" cm="1">
        <f t="array" ref="C236">IF(ISNUMBER(FIND("-", B236)), _xlfn.SEQUENCE(MID(B236, FIND("-", B236)+1, LEN(B236))-LEFT(B236, FIND("-", B236)-1)+1,1,LEFT(B236,FIND("-",B236)-1)),B236)</f>
        <v>0</v>
      </c>
    </row>
    <row r="237" spans="3:3">
      <c r="C237" cm="1">
        <f t="array" ref="C237">IF(ISNUMBER(FIND("-", B237)), _xlfn.SEQUENCE(MID(B237, FIND("-", B237)+1, LEN(B237))-LEFT(B237, FIND("-", B237)-1)+1,1,LEFT(B237,FIND("-",B237)-1)),B237)</f>
        <v>0</v>
      </c>
    </row>
    <row r="238" spans="3:3">
      <c r="C238" cm="1">
        <f t="array" ref="C238">IF(ISNUMBER(FIND("-", B238)), _xlfn.SEQUENCE(MID(B238, FIND("-", B238)+1, LEN(B238))-LEFT(B238, FIND("-", B238)-1)+1,1,LEFT(B238,FIND("-",B238)-1)),B238)</f>
        <v>0</v>
      </c>
    </row>
    <row r="239" spans="3:3">
      <c r="C239" cm="1">
        <f t="array" ref="C239">IF(ISNUMBER(FIND("-", B239)), _xlfn.SEQUENCE(MID(B239, FIND("-", B239)+1, LEN(B239))-LEFT(B239, FIND("-", B239)-1)+1,1,LEFT(B239,FIND("-",B239)-1)),B239)</f>
        <v>0</v>
      </c>
    </row>
    <row r="240" spans="3:3">
      <c r="C240" cm="1">
        <f t="array" ref="C240">IF(ISNUMBER(FIND("-", B240)), _xlfn.SEQUENCE(MID(B240, FIND("-", B240)+1, LEN(B240))-LEFT(B240, FIND("-", B240)-1)+1,1,LEFT(B240,FIND("-",B240)-1)),B240)</f>
        <v>0</v>
      </c>
    </row>
    <row r="241" spans="3:3">
      <c r="C241" cm="1">
        <f t="array" ref="C241">IF(ISNUMBER(FIND("-", B241)), _xlfn.SEQUENCE(MID(B241, FIND("-", B241)+1, LEN(B241))-LEFT(B241, FIND("-", B241)-1)+1,1,LEFT(B241,FIND("-",B241)-1)),B241)</f>
        <v>0</v>
      </c>
    </row>
    <row r="242" spans="3:3">
      <c r="C242" cm="1">
        <f t="array" ref="C242">IF(ISNUMBER(FIND("-", B242)), _xlfn.SEQUENCE(MID(B242, FIND("-", B242)+1, LEN(B242))-LEFT(B242, FIND("-", B242)-1)+1,1,LEFT(B242,FIND("-",B242)-1)),B242)</f>
        <v>0</v>
      </c>
    </row>
    <row r="243" spans="3:3">
      <c r="C243" cm="1">
        <f t="array" ref="C243">IF(ISNUMBER(FIND("-", B243)), _xlfn.SEQUENCE(MID(B243, FIND("-", B243)+1, LEN(B243))-LEFT(B243, FIND("-", B243)-1)+1,1,LEFT(B243,FIND("-",B243)-1)),B243)</f>
        <v>0</v>
      </c>
    </row>
    <row r="244" spans="3:3">
      <c r="C244" cm="1">
        <f t="array" ref="C244">IF(ISNUMBER(FIND("-", B244)), _xlfn.SEQUENCE(MID(B244, FIND("-", B244)+1, LEN(B244))-LEFT(B244, FIND("-", B244)-1)+1,1,LEFT(B244,FIND("-",B244)-1)),B244)</f>
        <v>0</v>
      </c>
    </row>
    <row r="245" spans="3:3">
      <c r="C245" cm="1">
        <f t="array" ref="C245">IF(ISNUMBER(FIND("-", B245)), _xlfn.SEQUENCE(MID(B245, FIND("-", B245)+1, LEN(B245))-LEFT(B245, FIND("-", B245)-1)+1,1,LEFT(B245,FIND("-",B245)-1)),B245)</f>
        <v>0</v>
      </c>
    </row>
    <row r="246" spans="3:3">
      <c r="C246" cm="1">
        <f t="array" ref="C246">IF(ISNUMBER(FIND("-", B246)), _xlfn.SEQUENCE(MID(B246, FIND("-", B246)+1, LEN(B246))-LEFT(B246, FIND("-", B246)-1)+1,1,LEFT(B246,FIND("-",B246)-1)),B246)</f>
        <v>0</v>
      </c>
    </row>
    <row r="247" spans="3:3">
      <c r="C247" cm="1">
        <f t="array" ref="C247">IF(ISNUMBER(FIND("-", B247)), _xlfn.SEQUENCE(MID(B247, FIND("-", B247)+1, LEN(B247))-LEFT(B247, FIND("-", B247)-1)+1,1,LEFT(B247,FIND("-",B247)-1)),B247)</f>
        <v>0</v>
      </c>
    </row>
    <row r="248" spans="3:3">
      <c r="C248" cm="1">
        <f t="array" ref="C248">IF(ISNUMBER(FIND("-", B248)), _xlfn.SEQUENCE(MID(B248, FIND("-", B248)+1, LEN(B248))-LEFT(B248, FIND("-", B248)-1)+1,1,LEFT(B248,FIND("-",B248)-1)),B248)</f>
        <v>0</v>
      </c>
    </row>
    <row r="249" spans="3:3">
      <c r="C249" cm="1">
        <f t="array" ref="C249">IF(ISNUMBER(FIND("-", B249)), _xlfn.SEQUENCE(MID(B249, FIND("-", B249)+1, LEN(B249))-LEFT(B249, FIND("-", B249)-1)+1,1,LEFT(B249,FIND("-",B249)-1)),B249)</f>
        <v>0</v>
      </c>
    </row>
    <row r="250" spans="3:3">
      <c r="C250" cm="1">
        <f t="array" ref="C250">IF(ISNUMBER(FIND("-", B250)), _xlfn.SEQUENCE(MID(B250, FIND("-", B250)+1, LEN(B250))-LEFT(B250, FIND("-", B250)-1)+1,1,LEFT(B250,FIND("-",B250)-1)),B250)</f>
        <v>0</v>
      </c>
    </row>
    <row r="251" spans="3:3">
      <c r="C251" cm="1">
        <f t="array" ref="C251">IF(ISNUMBER(FIND("-", B251)), _xlfn.SEQUENCE(MID(B251, FIND("-", B251)+1, LEN(B251))-LEFT(B251, FIND("-", B251)-1)+1,1,LEFT(B251,FIND("-",B251)-1)),B251)</f>
        <v>0</v>
      </c>
    </row>
    <row r="252" spans="3:3">
      <c r="C252" cm="1">
        <f t="array" ref="C252">IF(ISNUMBER(FIND("-", B252)), _xlfn.SEQUENCE(MID(B252, FIND("-", B252)+1, LEN(B252))-LEFT(B252, FIND("-", B252)-1)+1,1,LEFT(B252,FIND("-",B252)-1)),B252)</f>
        <v>0</v>
      </c>
    </row>
    <row r="253" spans="3:3">
      <c r="C253" cm="1">
        <f t="array" ref="C253">IF(ISNUMBER(FIND("-", B253)), _xlfn.SEQUENCE(MID(B253, FIND("-", B253)+1, LEN(B253))-LEFT(B253, FIND("-", B253)-1)+1,1,LEFT(B253,FIND("-",B253)-1)),B253)</f>
        <v>0</v>
      </c>
    </row>
    <row r="254" spans="3:3">
      <c r="C254" cm="1">
        <f t="array" ref="C254">IF(ISNUMBER(FIND("-", B254)), _xlfn.SEQUENCE(MID(B254, FIND("-", B254)+1, LEN(B254))-LEFT(B254, FIND("-", B254)-1)+1,1,LEFT(B254,FIND("-",B254)-1)),B254)</f>
        <v>0</v>
      </c>
    </row>
    <row r="255" spans="3:3">
      <c r="C255" cm="1">
        <f t="array" ref="C255">IF(ISNUMBER(FIND("-", B255)), _xlfn.SEQUENCE(MID(B255, FIND("-", B255)+1, LEN(B255))-LEFT(B255, FIND("-", B255)-1)+1,1,LEFT(B255,FIND("-",B255)-1)),B255)</f>
        <v>0</v>
      </c>
    </row>
    <row r="256" spans="3:3">
      <c r="C256" cm="1">
        <f t="array" ref="C256">IF(ISNUMBER(FIND("-", B256)), _xlfn.SEQUENCE(MID(B256, FIND("-", B256)+1, LEN(B256))-LEFT(B256, FIND("-", B256)-1)+1,1,LEFT(B256,FIND("-",B256)-1)),B256)</f>
        <v>0</v>
      </c>
    </row>
    <row r="257" spans="3:3">
      <c r="C257" cm="1">
        <f t="array" ref="C257">IF(ISNUMBER(FIND("-", B257)), _xlfn.SEQUENCE(MID(B257, FIND("-", B257)+1, LEN(B257))-LEFT(B257, FIND("-", B257)-1)+1,1,LEFT(B257,FIND("-",B257)-1)),B257)</f>
        <v>0</v>
      </c>
    </row>
    <row r="258" spans="3:3">
      <c r="C258" cm="1">
        <f t="array" ref="C258">IF(ISNUMBER(FIND("-", B258)), _xlfn.SEQUENCE(MID(B258, FIND("-", B258)+1, LEN(B258))-LEFT(B258, FIND("-", B258)-1)+1,1,LEFT(B258,FIND("-",B258)-1)),B258)</f>
        <v>0</v>
      </c>
    </row>
    <row r="259" spans="3:3">
      <c r="C259" cm="1">
        <f t="array" ref="C259">IF(ISNUMBER(FIND("-", B259)), _xlfn.SEQUENCE(MID(B259, FIND("-", B259)+1, LEN(B259))-LEFT(B259, FIND("-", B259)-1)+1,1,LEFT(B259,FIND("-",B259)-1)),B259)</f>
        <v>0</v>
      </c>
    </row>
    <row r="260" spans="3:3">
      <c r="C260" cm="1">
        <f t="array" ref="C260">IF(ISNUMBER(FIND("-", B260)), _xlfn.SEQUENCE(MID(B260, FIND("-", B260)+1, LEN(B260))-LEFT(B260, FIND("-", B260)-1)+1,1,LEFT(B260,FIND("-",B260)-1)),B260)</f>
        <v>0</v>
      </c>
    </row>
    <row r="261" spans="3:3">
      <c r="C261" cm="1">
        <f t="array" ref="C261">IF(ISNUMBER(FIND("-", B261)), _xlfn.SEQUENCE(MID(B261, FIND("-", B261)+1, LEN(B261))-LEFT(B261, FIND("-", B261)-1)+1,1,LEFT(B261,FIND("-",B261)-1)),B261)</f>
        <v>0</v>
      </c>
    </row>
    <row r="262" spans="3:3">
      <c r="C262" cm="1">
        <f t="array" ref="C262">IF(ISNUMBER(FIND("-", B262)), _xlfn.SEQUENCE(MID(B262, FIND("-", B262)+1, LEN(B262))-LEFT(B262, FIND("-", B262)-1)+1,1,LEFT(B262,FIND("-",B262)-1)),B262)</f>
        <v>0</v>
      </c>
    </row>
    <row r="263" spans="3:3">
      <c r="C263" cm="1">
        <f t="array" ref="C263">IF(ISNUMBER(FIND("-", B263)), _xlfn.SEQUENCE(MID(B263, FIND("-", B263)+1, LEN(B263))-LEFT(B263, FIND("-", B263)-1)+1,1,LEFT(B263,FIND("-",B263)-1)),B263)</f>
        <v>0</v>
      </c>
    </row>
    <row r="264" spans="3:3">
      <c r="C264" cm="1">
        <f t="array" ref="C264">IF(ISNUMBER(FIND("-", B264)), _xlfn.SEQUENCE(MID(B264, FIND("-", B264)+1, LEN(B264))-LEFT(B264, FIND("-", B264)-1)+1,1,LEFT(B264,FIND("-",B264)-1)),B264)</f>
        <v>0</v>
      </c>
    </row>
    <row r="265" spans="3:3">
      <c r="C265" cm="1">
        <f t="array" ref="C265">IF(ISNUMBER(FIND("-", B265)), _xlfn.SEQUENCE(MID(B265, FIND("-", B265)+1, LEN(B265))-LEFT(B265, FIND("-", B265)-1)+1,1,LEFT(B265,FIND("-",B265)-1)),B265)</f>
        <v>0</v>
      </c>
    </row>
    <row r="266" spans="3:3">
      <c r="C266" cm="1">
        <f t="array" ref="C266">IF(ISNUMBER(FIND("-", B266)), _xlfn.SEQUENCE(MID(B266, FIND("-", B266)+1, LEN(B266))-LEFT(B266, FIND("-", B266)-1)+1,1,LEFT(B266,FIND("-",B266)-1)),B266)</f>
        <v>0</v>
      </c>
    </row>
    <row r="267" spans="3:3">
      <c r="C267" cm="1">
        <f t="array" ref="C267">IF(ISNUMBER(FIND("-", B267)), _xlfn.SEQUENCE(MID(B267, FIND("-", B267)+1, LEN(B267))-LEFT(B267, FIND("-", B267)-1)+1,1,LEFT(B267,FIND("-",B267)-1)),B267)</f>
        <v>0</v>
      </c>
    </row>
    <row r="268" spans="3:3">
      <c r="C268" cm="1">
        <f t="array" ref="C268">IF(ISNUMBER(FIND("-", B268)), _xlfn.SEQUENCE(MID(B268, FIND("-", B268)+1, LEN(B268))-LEFT(B268, FIND("-", B268)-1)+1,1,LEFT(B268,FIND("-",B268)-1)),B268)</f>
        <v>0</v>
      </c>
    </row>
    <row r="269" spans="3:3">
      <c r="C269" cm="1">
        <f t="array" ref="C269">IF(ISNUMBER(FIND("-", B269)), _xlfn.SEQUENCE(MID(B269, FIND("-", B269)+1, LEN(B269))-LEFT(B269, FIND("-", B269)-1)+1,1,LEFT(B269,FIND("-",B269)-1)),B269)</f>
        <v>0</v>
      </c>
    </row>
    <row r="270" spans="3:3">
      <c r="C270" cm="1">
        <f t="array" ref="C270">IF(ISNUMBER(FIND("-", B270)), _xlfn.SEQUENCE(MID(B270, FIND("-", B270)+1, LEN(B270))-LEFT(B270, FIND("-", B270)-1)+1,1,LEFT(B270,FIND("-",B270)-1)),B270)</f>
        <v>0</v>
      </c>
    </row>
    <row r="271" spans="3:3">
      <c r="C271" cm="1">
        <f t="array" ref="C271">IF(ISNUMBER(FIND("-", B271)), _xlfn.SEQUENCE(MID(B271, FIND("-", B271)+1, LEN(B271))-LEFT(B271, FIND("-", B271)-1)+1,1,LEFT(B271,FIND("-",B271)-1)),B271)</f>
        <v>0</v>
      </c>
    </row>
    <row r="272" spans="3:3">
      <c r="C272" cm="1">
        <f t="array" ref="C272">IF(ISNUMBER(FIND("-", B272)), _xlfn.SEQUENCE(MID(B272, FIND("-", B272)+1, LEN(B272))-LEFT(B272, FIND("-", B272)-1)+1,1,LEFT(B272,FIND("-",B272)-1)),B272)</f>
        <v>0</v>
      </c>
    </row>
    <row r="273" spans="3:3">
      <c r="C273" cm="1">
        <f t="array" ref="C273">IF(ISNUMBER(FIND("-", B273)), _xlfn.SEQUENCE(MID(B273, FIND("-", B273)+1, LEN(B273))-LEFT(B273, FIND("-", B273)-1)+1,1,LEFT(B273,FIND("-",B273)-1)),B273)</f>
        <v>0</v>
      </c>
    </row>
    <row r="274" spans="3:3">
      <c r="C274" cm="1">
        <f t="array" ref="C274">IF(ISNUMBER(FIND("-", B274)), _xlfn.SEQUENCE(MID(B274, FIND("-", B274)+1, LEN(B274))-LEFT(B274, FIND("-", B274)-1)+1,1,LEFT(B274,FIND("-",B274)-1)),B274)</f>
        <v>0</v>
      </c>
    </row>
    <row r="275" spans="3:3">
      <c r="C275" cm="1">
        <f t="array" ref="C275">IF(ISNUMBER(FIND("-", B275)), _xlfn.SEQUENCE(MID(B275, FIND("-", B275)+1, LEN(B275))-LEFT(B275, FIND("-", B275)-1)+1,1,LEFT(B275,FIND("-",B275)-1)),B275)</f>
        <v>0</v>
      </c>
    </row>
    <row r="276" spans="3:3">
      <c r="C276" cm="1">
        <f t="array" ref="C276">IF(ISNUMBER(FIND("-", B276)), _xlfn.SEQUENCE(MID(B276, FIND("-", B276)+1, LEN(B276))-LEFT(B276, FIND("-", B276)-1)+1,1,LEFT(B276,FIND("-",B276)-1)),B276)</f>
        <v>0</v>
      </c>
    </row>
    <row r="277" spans="3:3">
      <c r="C277" cm="1">
        <f t="array" ref="C277">IF(ISNUMBER(FIND("-", B277)), _xlfn.SEQUENCE(MID(B277, FIND("-", B277)+1, LEN(B277))-LEFT(B277, FIND("-", B277)-1)+1,1,LEFT(B277,FIND("-",B277)-1)),B277)</f>
        <v>0</v>
      </c>
    </row>
    <row r="278" spans="3:3">
      <c r="C278" cm="1">
        <f t="array" ref="C278">IF(ISNUMBER(FIND("-", B278)), _xlfn.SEQUENCE(MID(B278, FIND("-", B278)+1, LEN(B278))-LEFT(B278, FIND("-", B278)-1)+1,1,LEFT(B278,FIND("-",B278)-1)),B278)</f>
        <v>0</v>
      </c>
    </row>
    <row r="279" spans="3:3">
      <c r="C279" cm="1">
        <f t="array" ref="C279">IF(ISNUMBER(FIND("-", B279)), _xlfn.SEQUENCE(MID(B279, FIND("-", B279)+1, LEN(B279))-LEFT(B279, FIND("-", B279)-1)+1,1,LEFT(B279,FIND("-",B279)-1)),B279)</f>
        <v>0</v>
      </c>
    </row>
    <row r="280" spans="3:3">
      <c r="C280" cm="1">
        <f t="array" ref="C280">IF(ISNUMBER(FIND("-", B280)), _xlfn.SEQUENCE(MID(B280, FIND("-", B280)+1, LEN(B280))-LEFT(B280, FIND("-", B280)-1)+1,1,LEFT(B280,FIND("-",B280)-1)),B280)</f>
        <v>0</v>
      </c>
    </row>
    <row r="281" spans="3:3">
      <c r="C281" cm="1">
        <f t="array" ref="C281">IF(ISNUMBER(FIND("-", B281)), _xlfn.SEQUENCE(MID(B281, FIND("-", B281)+1, LEN(B281))-LEFT(B281, FIND("-", B281)-1)+1,1,LEFT(B281,FIND("-",B281)-1)),B281)</f>
        <v>0</v>
      </c>
    </row>
    <row r="282" spans="3:3">
      <c r="C282" cm="1">
        <f t="array" ref="C282">IF(ISNUMBER(FIND("-", B282)), _xlfn.SEQUENCE(MID(B282, FIND("-", B282)+1, LEN(B282))-LEFT(B282, FIND("-", B282)-1)+1,1,LEFT(B282,FIND("-",B282)-1)),B282)</f>
        <v>0</v>
      </c>
    </row>
    <row r="283" spans="3:3">
      <c r="C283" cm="1">
        <f t="array" ref="C283">IF(ISNUMBER(FIND("-", B283)), _xlfn.SEQUENCE(MID(B283, FIND("-", B283)+1, LEN(B283))-LEFT(B283, FIND("-", B283)-1)+1,1,LEFT(B283,FIND("-",B283)-1)),B283)</f>
        <v>0</v>
      </c>
    </row>
    <row r="284" spans="3:3">
      <c r="C284" cm="1">
        <f t="array" ref="C284">IF(ISNUMBER(FIND("-", B284)), _xlfn.SEQUENCE(MID(B284, FIND("-", B284)+1, LEN(B284))-LEFT(B284, FIND("-", B284)-1)+1,1,LEFT(B284,FIND("-",B284)-1)),B284)</f>
        <v>0</v>
      </c>
    </row>
    <row r="285" spans="3:3">
      <c r="C285" cm="1">
        <f t="array" ref="C285">IF(ISNUMBER(FIND("-", B285)), _xlfn.SEQUENCE(MID(B285, FIND("-", B285)+1, LEN(B285))-LEFT(B285, FIND("-", B285)-1)+1,1,LEFT(B285,FIND("-",B285)-1)),B285)</f>
        <v>0</v>
      </c>
    </row>
    <row r="286" spans="3:3">
      <c r="C286" cm="1">
        <f t="array" ref="C286">IF(ISNUMBER(FIND("-", B286)), _xlfn.SEQUENCE(MID(B286, FIND("-", B286)+1, LEN(B286))-LEFT(B286, FIND("-", B286)-1)+1,1,LEFT(B286,FIND("-",B286)-1)),B286)</f>
        <v>0</v>
      </c>
    </row>
    <row r="287" spans="3:3">
      <c r="C287" cm="1">
        <f t="array" ref="C287">IF(ISNUMBER(FIND("-", B287)), _xlfn.SEQUENCE(MID(B287, FIND("-", B287)+1, LEN(B287))-LEFT(B287, FIND("-", B287)-1)+1,1,LEFT(B287,FIND("-",B287)-1)),B287)</f>
        <v>0</v>
      </c>
    </row>
    <row r="288" spans="3:3">
      <c r="C288" cm="1">
        <f t="array" ref="C288">IF(ISNUMBER(FIND("-", B288)), _xlfn.SEQUENCE(MID(B288, FIND("-", B288)+1, LEN(B288))-LEFT(B288, FIND("-", B288)-1)+1,1,LEFT(B288,FIND("-",B288)-1)),B288)</f>
        <v>0</v>
      </c>
    </row>
    <row r="289" spans="3:3">
      <c r="C289" cm="1">
        <f t="array" ref="C289">IF(ISNUMBER(FIND("-", B289)), _xlfn.SEQUENCE(MID(B289, FIND("-", B289)+1, LEN(B289))-LEFT(B289, FIND("-", B289)-1)+1,1,LEFT(B289,FIND("-",B289)-1)),B289)</f>
        <v>0</v>
      </c>
    </row>
    <row r="290" spans="3:3">
      <c r="C290" cm="1">
        <f t="array" ref="C290">IF(ISNUMBER(FIND("-", B290)), _xlfn.SEQUENCE(MID(B290, FIND("-", B290)+1, LEN(B290))-LEFT(B290, FIND("-", B290)-1)+1,1,LEFT(B290,FIND("-",B290)-1)),B290)</f>
        <v>0</v>
      </c>
    </row>
    <row r="291" spans="3:3">
      <c r="C291" cm="1">
        <f t="array" ref="C291">IF(ISNUMBER(FIND("-", B291)), _xlfn.SEQUENCE(MID(B291, FIND("-", B291)+1, LEN(B291))-LEFT(B291, FIND("-", B291)-1)+1,1,LEFT(B291,FIND("-",B291)-1)),B291)</f>
        <v>0</v>
      </c>
    </row>
    <row r="292" spans="3:3">
      <c r="C292" cm="1">
        <f t="array" ref="C292">IF(ISNUMBER(FIND("-", B292)), _xlfn.SEQUENCE(MID(B292, FIND("-", B292)+1, LEN(B292))-LEFT(B292, FIND("-", B292)-1)+1,1,LEFT(B292,FIND("-",B292)-1)),B292)</f>
        <v>0</v>
      </c>
    </row>
    <row r="293" spans="3:3">
      <c r="C293" cm="1">
        <f t="array" ref="C293">IF(ISNUMBER(FIND("-", B293)), _xlfn.SEQUENCE(MID(B293, FIND("-", B293)+1, LEN(B293))-LEFT(B293, FIND("-", B293)-1)+1,1,LEFT(B293,FIND("-",B293)-1)),B293)</f>
        <v>0</v>
      </c>
    </row>
    <row r="294" spans="3:3">
      <c r="C294" cm="1">
        <f t="array" ref="C294">IF(ISNUMBER(FIND("-", B294)), _xlfn.SEQUENCE(MID(B294, FIND("-", B294)+1, LEN(B294))-LEFT(B294, FIND("-", B294)-1)+1,1,LEFT(B294,FIND("-",B294)-1)),B294)</f>
        <v>0</v>
      </c>
    </row>
    <row r="295" spans="3:3">
      <c r="C295" cm="1">
        <f t="array" ref="C295">IF(ISNUMBER(FIND("-", B295)), _xlfn.SEQUENCE(MID(B295, FIND("-", B295)+1, LEN(B295))-LEFT(B295, FIND("-", B295)-1)+1,1,LEFT(B295,FIND("-",B295)-1)),B295)</f>
        <v>0</v>
      </c>
    </row>
    <row r="296" spans="3:3">
      <c r="C296" cm="1">
        <f t="array" ref="C296">IF(ISNUMBER(FIND("-", B296)), _xlfn.SEQUENCE(MID(B296, FIND("-", B296)+1, LEN(B296))-LEFT(B296, FIND("-", B296)-1)+1,1,LEFT(B296,FIND("-",B296)-1)),B296)</f>
        <v>0</v>
      </c>
    </row>
    <row r="297" spans="3:3">
      <c r="C297" cm="1">
        <f t="array" ref="C297">IF(ISNUMBER(FIND("-", B297)), _xlfn.SEQUENCE(MID(B297, FIND("-", B297)+1, LEN(B297))-LEFT(B297, FIND("-", B297)-1)+1,1,LEFT(B297,FIND("-",B297)-1)),B297)</f>
        <v>0</v>
      </c>
    </row>
    <row r="298" spans="3:3">
      <c r="C298" cm="1">
        <f t="array" ref="C298">IF(ISNUMBER(FIND("-", B298)), _xlfn.SEQUENCE(MID(B298, FIND("-", B298)+1, LEN(B298))-LEFT(B298, FIND("-", B298)-1)+1,1,LEFT(B298,FIND("-",B298)-1)),B298)</f>
        <v>0</v>
      </c>
    </row>
    <row r="299" spans="3:3">
      <c r="C299" cm="1">
        <f t="array" ref="C299">IF(ISNUMBER(FIND("-", B299)), _xlfn.SEQUENCE(MID(B299, FIND("-", B299)+1, LEN(B299))-LEFT(B299, FIND("-", B299)-1)+1,1,LEFT(B299,FIND("-",B299)-1)),B299)</f>
        <v>0</v>
      </c>
    </row>
    <row r="300" spans="3:3">
      <c r="C300" cm="1">
        <f t="array" ref="C300">IF(ISNUMBER(FIND("-", B300)), _xlfn.SEQUENCE(MID(B300, FIND("-", B300)+1, LEN(B300))-LEFT(B300, FIND("-", B300)-1)+1,1,LEFT(B300,FIND("-",B300)-1)),B300)</f>
        <v>0</v>
      </c>
    </row>
    <row r="301" spans="3:3">
      <c r="C301" cm="1">
        <f t="array" ref="C301">IF(ISNUMBER(FIND("-", B301)), _xlfn.SEQUENCE(MID(B301, FIND("-", B301)+1, LEN(B301))-LEFT(B301, FIND("-", B301)-1)+1,1,LEFT(B301,FIND("-",B301)-1)),B301)</f>
        <v>0</v>
      </c>
    </row>
    <row r="302" spans="3:3">
      <c r="C302" cm="1">
        <f t="array" ref="C302">IF(ISNUMBER(FIND("-", B302)), _xlfn.SEQUENCE(MID(B302, FIND("-", B302)+1, LEN(B302))-LEFT(B302, FIND("-", B302)-1)+1,1,LEFT(B302,FIND("-",B302)-1)),B302)</f>
        <v>0</v>
      </c>
    </row>
    <row r="303" spans="3:3">
      <c r="C303" cm="1">
        <f t="array" ref="C303">IF(ISNUMBER(FIND("-", B303)), _xlfn.SEQUENCE(MID(B303, FIND("-", B303)+1, LEN(B303))-LEFT(B303, FIND("-", B303)-1)+1,1,LEFT(B303,FIND("-",B303)-1)),B303)</f>
        <v>0</v>
      </c>
    </row>
    <row r="304" spans="3:3">
      <c r="C304" cm="1">
        <f t="array" ref="C304">IF(ISNUMBER(FIND("-", B304)), _xlfn.SEQUENCE(MID(B304, FIND("-", B304)+1, LEN(B304))-LEFT(B304, FIND("-", B304)-1)+1,1,LEFT(B304,FIND("-",B304)-1)),B304)</f>
        <v>0</v>
      </c>
    </row>
    <row r="305" spans="3:3">
      <c r="C305" cm="1">
        <f t="array" ref="C305">IF(ISNUMBER(FIND("-", B305)), _xlfn.SEQUENCE(MID(B305, FIND("-", B305)+1, LEN(B305))-LEFT(B305, FIND("-", B305)-1)+1,1,LEFT(B305,FIND("-",B305)-1)),B305)</f>
        <v>0</v>
      </c>
    </row>
    <row r="306" spans="3:3">
      <c r="C306" cm="1">
        <f t="array" ref="C306">IF(ISNUMBER(FIND("-", B306)), _xlfn.SEQUENCE(MID(B306, FIND("-", B306)+1, LEN(B306))-LEFT(B306, FIND("-", B306)-1)+1,1,LEFT(B306,FIND("-",B306)-1)),B306)</f>
        <v>0</v>
      </c>
    </row>
    <row r="307" spans="3:3">
      <c r="C307" cm="1">
        <f t="array" ref="C307">IF(ISNUMBER(FIND("-", B307)), _xlfn.SEQUENCE(MID(B307, FIND("-", B307)+1, LEN(B307))-LEFT(B307, FIND("-", B307)-1)+1,1,LEFT(B307,FIND("-",B307)-1)),B307)</f>
        <v>0</v>
      </c>
    </row>
    <row r="308" spans="3:3">
      <c r="C308" cm="1">
        <f t="array" ref="C308">IF(ISNUMBER(FIND("-", B308)), _xlfn.SEQUENCE(MID(B308, FIND("-", B308)+1, LEN(B308))-LEFT(B308, FIND("-", B308)-1)+1,1,LEFT(B308,FIND("-",B308)-1)),B308)</f>
        <v>0</v>
      </c>
    </row>
    <row r="309" spans="3:3">
      <c r="C309" cm="1">
        <f t="array" ref="C309">IF(ISNUMBER(FIND("-", B309)), _xlfn.SEQUENCE(MID(B309, FIND("-", B309)+1, LEN(B309))-LEFT(B309, FIND("-", B309)-1)+1,1,LEFT(B309,FIND("-",B309)-1)),B309)</f>
        <v>0</v>
      </c>
    </row>
    <row r="310" spans="3:3">
      <c r="C310" cm="1">
        <f t="array" ref="C310">IF(ISNUMBER(FIND("-", B310)), _xlfn.SEQUENCE(MID(B310, FIND("-", B310)+1, LEN(B310))-LEFT(B310, FIND("-", B310)-1)+1,1,LEFT(B310,FIND("-",B310)-1)),B310)</f>
        <v>0</v>
      </c>
    </row>
    <row r="311" spans="3:3">
      <c r="C311" cm="1">
        <f t="array" ref="C311">IF(ISNUMBER(FIND("-", B311)), _xlfn.SEQUENCE(MID(B311, FIND("-", B311)+1, LEN(B311))-LEFT(B311, FIND("-", B311)-1)+1,1,LEFT(B311,FIND("-",B311)-1)),B311)</f>
        <v>0</v>
      </c>
    </row>
    <row r="312" spans="3:3">
      <c r="C312" cm="1">
        <f t="array" ref="C312">IF(ISNUMBER(FIND("-", B312)), _xlfn.SEQUENCE(MID(B312, FIND("-", B312)+1, LEN(B312))-LEFT(B312, FIND("-", B312)-1)+1,1,LEFT(B312,FIND("-",B312)-1)),B312)</f>
        <v>0</v>
      </c>
    </row>
    <row r="313" spans="3:3">
      <c r="C313" cm="1">
        <f t="array" ref="C313">IF(ISNUMBER(FIND("-", B313)), _xlfn.SEQUENCE(MID(B313, FIND("-", B313)+1, LEN(B313))-LEFT(B313, FIND("-", B313)-1)+1,1,LEFT(B313,FIND("-",B313)-1)),B313)</f>
        <v>0</v>
      </c>
    </row>
    <row r="314" spans="3:3">
      <c r="C314" cm="1">
        <f t="array" ref="C314">IF(ISNUMBER(FIND("-", B314)), _xlfn.SEQUENCE(MID(B314, FIND("-", B314)+1, LEN(B314))-LEFT(B314, FIND("-", B314)-1)+1,1,LEFT(B314,FIND("-",B314)-1)),B314)</f>
        <v>0</v>
      </c>
    </row>
    <row r="315" spans="3:3">
      <c r="C315" cm="1">
        <f t="array" ref="C315">IF(ISNUMBER(FIND("-", B315)), _xlfn.SEQUENCE(MID(B315, FIND("-", B315)+1, LEN(B315))-LEFT(B315, FIND("-", B315)-1)+1,1,LEFT(B315,FIND("-",B315)-1)),B315)</f>
        <v>0</v>
      </c>
    </row>
    <row r="316" spans="3:3">
      <c r="C316" cm="1">
        <f t="array" ref="C316">IF(ISNUMBER(FIND("-", B316)), _xlfn.SEQUENCE(MID(B316, FIND("-", B316)+1, LEN(B316))-LEFT(B316, FIND("-", B316)-1)+1,1,LEFT(B316,FIND("-",B316)-1)),B316)</f>
        <v>0</v>
      </c>
    </row>
    <row r="317" spans="3:3">
      <c r="C317" cm="1">
        <f t="array" ref="C317">IF(ISNUMBER(FIND("-", B317)), _xlfn.SEQUENCE(MID(B317, FIND("-", B317)+1, LEN(B317))-LEFT(B317, FIND("-", B317)-1)+1,1,LEFT(B317,FIND("-",B317)-1)),B317)</f>
        <v>0</v>
      </c>
    </row>
    <row r="318" spans="3:3">
      <c r="C318" cm="1">
        <f t="array" ref="C318">IF(ISNUMBER(FIND("-", B318)), _xlfn.SEQUENCE(MID(B318, FIND("-", B318)+1, LEN(B318))-LEFT(B318, FIND("-", B318)-1)+1,1,LEFT(B318,FIND("-",B318)-1)),B318)</f>
        <v>0</v>
      </c>
    </row>
    <row r="319" spans="3:3">
      <c r="C319" cm="1">
        <f t="array" ref="C319">IF(ISNUMBER(FIND("-", B319)), _xlfn.SEQUENCE(MID(B319, FIND("-", B319)+1, LEN(B319))-LEFT(B319, FIND("-", B319)-1)+1,1,LEFT(B319,FIND("-",B319)-1)),B319)</f>
        <v>0</v>
      </c>
    </row>
    <row r="320" spans="3:3">
      <c r="C320" cm="1">
        <f t="array" ref="C320">IF(ISNUMBER(FIND("-", B320)), _xlfn.SEQUENCE(MID(B320, FIND("-", B320)+1, LEN(B320))-LEFT(B320, FIND("-", B320)-1)+1,1,LEFT(B320,FIND("-",B320)-1)),B320)</f>
        <v>0</v>
      </c>
    </row>
    <row r="321" spans="3:3">
      <c r="C321" cm="1">
        <f t="array" ref="C321">IF(ISNUMBER(FIND("-", B321)), _xlfn.SEQUENCE(MID(B321, FIND("-", B321)+1, LEN(B321))-LEFT(B321, FIND("-", B321)-1)+1,1,LEFT(B321,FIND("-",B321)-1)),B321)</f>
        <v>0</v>
      </c>
    </row>
    <row r="322" spans="3:3">
      <c r="C322" cm="1">
        <f t="array" ref="C322">IF(ISNUMBER(FIND("-", B322)), _xlfn.SEQUENCE(MID(B322, FIND("-", B322)+1, LEN(B322))-LEFT(B322, FIND("-", B322)-1)+1,1,LEFT(B322,FIND("-",B322)-1)),B322)</f>
        <v>0</v>
      </c>
    </row>
    <row r="323" spans="3:3">
      <c r="C323" cm="1">
        <f t="array" ref="C323">IF(ISNUMBER(FIND("-", B323)), _xlfn.SEQUENCE(MID(B323, FIND("-", B323)+1, LEN(B323))-LEFT(B323, FIND("-", B323)-1)+1,1,LEFT(B323,FIND("-",B323)-1)),B323)</f>
        <v>0</v>
      </c>
    </row>
    <row r="324" spans="3:3">
      <c r="C324" cm="1">
        <f t="array" ref="C324">IF(ISNUMBER(FIND("-", B324)), _xlfn.SEQUENCE(MID(B324, FIND("-", B324)+1, LEN(B324))-LEFT(B324, FIND("-", B324)-1)+1,1,LEFT(B324,FIND("-",B324)-1)),B324)</f>
        <v>0</v>
      </c>
    </row>
    <row r="325" spans="3:3">
      <c r="C325" cm="1">
        <f t="array" ref="C325">IF(ISNUMBER(FIND("-", B325)), _xlfn.SEQUENCE(MID(B325, FIND("-", B325)+1, LEN(B325))-LEFT(B325, FIND("-", B325)-1)+1,1,LEFT(B325,FIND("-",B325)-1)),B325)</f>
        <v>0</v>
      </c>
    </row>
    <row r="326" spans="3:3">
      <c r="C326" cm="1">
        <f t="array" ref="C326">IF(ISNUMBER(FIND("-", B326)), _xlfn.SEQUENCE(MID(B326, FIND("-", B326)+1, LEN(B326))-LEFT(B326, FIND("-", B326)-1)+1,1,LEFT(B326,FIND("-",B326)-1)),B326)</f>
        <v>0</v>
      </c>
    </row>
    <row r="327" spans="3:3">
      <c r="C327" cm="1">
        <f t="array" ref="C327">IF(ISNUMBER(FIND("-", B327)), _xlfn.SEQUENCE(MID(B327, FIND("-", B327)+1, LEN(B327))-LEFT(B327, FIND("-", B327)-1)+1,1,LEFT(B327,FIND("-",B327)-1)),B327)</f>
        <v>0</v>
      </c>
    </row>
    <row r="328" spans="3:3">
      <c r="C328" cm="1">
        <f t="array" ref="C328">IF(ISNUMBER(FIND("-", B328)), _xlfn.SEQUENCE(MID(B328, FIND("-", B328)+1, LEN(B328))-LEFT(B328, FIND("-", B328)-1)+1,1,LEFT(B328,FIND("-",B328)-1)),B328)</f>
        <v>0</v>
      </c>
    </row>
    <row r="329" spans="3:3">
      <c r="C329" cm="1">
        <f t="array" ref="C329">IF(ISNUMBER(FIND("-", B329)), _xlfn.SEQUENCE(MID(B329, FIND("-", B329)+1, LEN(B329))-LEFT(B329, FIND("-", B329)-1)+1,1,LEFT(B329,FIND("-",B329)-1)),B329)</f>
        <v>0</v>
      </c>
    </row>
    <row r="330" spans="3:3">
      <c r="C330" cm="1">
        <f t="array" ref="C330">IF(ISNUMBER(FIND("-", B330)), _xlfn.SEQUENCE(MID(B330, FIND("-", B330)+1, LEN(B330))-LEFT(B330, FIND("-", B330)-1)+1,1,LEFT(B330,FIND("-",B330)-1)),B330)</f>
        <v>0</v>
      </c>
    </row>
    <row r="331" spans="3:3">
      <c r="C331" cm="1">
        <f t="array" ref="C331">IF(ISNUMBER(FIND("-", B331)), _xlfn.SEQUENCE(MID(B331, FIND("-", B331)+1, LEN(B331))-LEFT(B331, FIND("-", B331)-1)+1,1,LEFT(B331,FIND("-",B331)-1)),B331)</f>
        <v>0</v>
      </c>
    </row>
    <row r="332" spans="3:3">
      <c r="C332" cm="1">
        <f t="array" ref="C332">IF(ISNUMBER(FIND("-", B332)), _xlfn.SEQUENCE(MID(B332, FIND("-", B332)+1, LEN(B332))-LEFT(B332, FIND("-", B332)-1)+1,1,LEFT(B332,FIND("-",B332)-1)),B332)</f>
        <v>0</v>
      </c>
    </row>
    <row r="333" spans="3:3">
      <c r="C333" cm="1">
        <f t="array" ref="C333">IF(ISNUMBER(FIND("-", B333)), _xlfn.SEQUENCE(MID(B333, FIND("-", B333)+1, LEN(B333))-LEFT(B333, FIND("-", B333)-1)+1,1,LEFT(B333,FIND("-",B333)-1)),B333)</f>
        <v>0</v>
      </c>
    </row>
    <row r="334" spans="3:3">
      <c r="C334" cm="1">
        <f t="array" ref="C334">IF(ISNUMBER(FIND("-", B334)), _xlfn.SEQUENCE(MID(B334, FIND("-", B334)+1, LEN(B334))-LEFT(B334, FIND("-", B334)-1)+1,1,LEFT(B334,FIND("-",B334)-1)),B334)</f>
        <v>0</v>
      </c>
    </row>
    <row r="335" spans="3:3">
      <c r="C335" cm="1">
        <f t="array" ref="C335">IF(ISNUMBER(FIND("-", B335)), _xlfn.SEQUENCE(MID(B335, FIND("-", B335)+1, LEN(B335))-LEFT(B335, FIND("-", B335)-1)+1,1,LEFT(B335,FIND("-",B335)-1)),B335)</f>
        <v>0</v>
      </c>
    </row>
    <row r="336" spans="3:3">
      <c r="C336" cm="1">
        <f t="array" ref="C336">IF(ISNUMBER(FIND("-", B336)), _xlfn.SEQUENCE(MID(B336, FIND("-", B336)+1, LEN(B336))-LEFT(B336, FIND("-", B336)-1)+1,1,LEFT(B336,FIND("-",B336)-1)),B336)</f>
        <v>0</v>
      </c>
    </row>
    <row r="337" spans="3:3">
      <c r="C337" cm="1">
        <f t="array" ref="C337">IF(ISNUMBER(FIND("-", B337)), _xlfn.SEQUENCE(MID(B337, FIND("-", B337)+1, LEN(B337))-LEFT(B337, FIND("-", B337)-1)+1,1,LEFT(B337,FIND("-",B337)-1)),B337)</f>
        <v>0</v>
      </c>
    </row>
    <row r="338" spans="3:3">
      <c r="C338" cm="1">
        <f t="array" ref="C338">IF(ISNUMBER(FIND("-", B338)), _xlfn.SEQUENCE(MID(B338, FIND("-", B338)+1, LEN(B338))-LEFT(B338, FIND("-", B338)-1)+1,1,LEFT(B338,FIND("-",B338)-1)),B338)</f>
        <v>0</v>
      </c>
    </row>
    <row r="339" spans="3:3">
      <c r="C339" cm="1">
        <f t="array" ref="C339">IF(ISNUMBER(FIND("-", B339)), _xlfn.SEQUENCE(MID(B339, FIND("-", B339)+1, LEN(B339))-LEFT(B339, FIND("-", B339)-1)+1,1,LEFT(B339,FIND("-",B339)-1)),B339)</f>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2F9DFA-47ED-4E33-8564-FCEACB248AE4}">
  <dimension ref="B1:AF8"/>
  <sheetViews>
    <sheetView workbookViewId="0">
      <selection activeCell="F10" sqref="F10"/>
    </sheetView>
  </sheetViews>
  <sheetFormatPr defaultRowHeight="15"/>
  <sheetData>
    <row r="1" spans="2:32">
      <c r="B1" t="s">
        <v>159</v>
      </c>
      <c r="C1" t="s">
        <v>160</v>
      </c>
    </row>
    <row r="4" spans="2:32">
      <c r="L4" t="s">
        <v>161</v>
      </c>
      <c r="M4" t="s">
        <v>162</v>
      </c>
      <c r="N4" t="s">
        <v>163</v>
      </c>
      <c r="O4" t="s">
        <v>164</v>
      </c>
    </row>
    <row r="5" spans="2:32">
      <c r="L5" cm="1">
        <f t="array" ref="L5:L7">_xlfn.SEQUENCE(RIGHT(L4,LEN(L4)-FIND("-",L4))-LEFT(L4,FIND("-",L4)-1)+1,,LEFT(L4,FIND("-",L4)-1))</f>
        <v>900</v>
      </c>
      <c r="M5" cm="1">
        <f t="array" ref="M5:M7">_xlfn.SEQUENCE(RIGHT(M4,LEN(M4)-FIND("-",M4))-LEFT(M4,FIND("-",M4)-1)+1,,LEFT(M4,FIND("-",M4)-1))</f>
        <v>914</v>
      </c>
      <c r="N5" cm="1">
        <f t="array" ref="N5:N8">_xlfn.SEQUENCE(RIGHT(N4,LEN(N4)-FIND("-",N4))-LEFT(N4,FIND("-",N4)-1)+1,,LEFT(N4,FIND("-",N4)-1))</f>
        <v>945</v>
      </c>
      <c r="O5" cm="1">
        <f t="array" ref="O5:O7">_xlfn.SEQUENCE(RIGHT(O4,LEN(O4)-FIND("-",O4))-LEFT(O4,FIND("-",O4)-1)+1,,LEFT(O4,FIND("-",O4)-1))</f>
        <v>106</v>
      </c>
      <c r="P5" t="e" cm="1">
        <f t="array" ref="P5">_xlfn.SEQUENCE(RIGHT(P4,LEN(P4)-FIND("-",P4))-LEFT(P4,FIND("-",P4)-1)+1,,LEFT(P4,FIND("-",P4)-1))</f>
        <v>#VALUE!</v>
      </c>
      <c r="Q5" t="e" cm="1">
        <f t="array" ref="Q5">_xlfn.SEQUENCE(RIGHT(Q4,LEN(Q4)-FIND("-",Q4))-LEFT(Q4,FIND("-",Q4)-1)+1,,LEFT(Q4,FIND("-",Q4)-1))</f>
        <v>#VALUE!</v>
      </c>
      <c r="R5" t="e" cm="1">
        <f t="array" ref="R5">_xlfn.SEQUENCE(RIGHT(R4,LEN(R4)-FIND("-",R4))-LEFT(R4,FIND("-",R4)-1)+1,,LEFT(R4,FIND("-",R4)-1))</f>
        <v>#VALUE!</v>
      </c>
      <c r="S5" t="e" cm="1">
        <f t="array" ref="S5">_xlfn.SEQUENCE(RIGHT(S4,LEN(S4)-FIND("-",S4))-LEFT(S4,FIND("-",S4)-1)+1,,LEFT(S4,FIND("-",S4)-1))</f>
        <v>#VALUE!</v>
      </c>
      <c r="T5" t="e" cm="1">
        <f t="array" ref="T5">_xlfn.SEQUENCE(RIGHT(T4,LEN(T4)-FIND("-",T4))-LEFT(T4,FIND("-",T4)-1)+1,,LEFT(T4,FIND("-",T4)-1))</f>
        <v>#VALUE!</v>
      </c>
      <c r="U5" t="e" cm="1">
        <f t="array" ref="U5">_xlfn.SEQUENCE(RIGHT(U4,LEN(U4)-FIND("-",U4))-LEFT(U4,FIND("-",U4)-1)+1,,LEFT(U4,FIND("-",U4)-1))</f>
        <v>#VALUE!</v>
      </c>
      <c r="V5" t="e" cm="1">
        <f t="array" ref="V5">_xlfn.SEQUENCE(RIGHT(V4,LEN(V4)-FIND("-",V4))-LEFT(V4,FIND("-",V4)-1)+1,,LEFT(V4,FIND("-",V4)-1))</f>
        <v>#VALUE!</v>
      </c>
      <c r="W5" t="e" cm="1">
        <f t="array" ref="W5">_xlfn.SEQUENCE(RIGHT(W4,LEN(W4)-FIND("-",W4))-LEFT(W4,FIND("-",W4)-1)+1,,LEFT(W4,FIND("-",W4)-1))</f>
        <v>#VALUE!</v>
      </c>
      <c r="X5" t="e" cm="1">
        <f t="array" ref="X5">_xlfn.SEQUENCE(RIGHT(X4,LEN(X4)-FIND("-",X4))-LEFT(X4,FIND("-",X4)-1)+1,,LEFT(X4,FIND("-",X4)-1))</f>
        <v>#VALUE!</v>
      </c>
      <c r="Y5" t="e" cm="1">
        <f t="array" ref="Y5">_xlfn.SEQUENCE(RIGHT(Y4,LEN(Y4)-FIND("-",Y4))-LEFT(Y4,FIND("-",Y4)-1)+1,,LEFT(Y4,FIND("-",Y4)-1))</f>
        <v>#VALUE!</v>
      </c>
      <c r="Z5" t="e" cm="1">
        <f t="array" ref="Z5">_xlfn.SEQUENCE(RIGHT(Z4,LEN(Z4)-FIND("-",Z4))-LEFT(Z4,FIND("-",Z4)-1)+1,,LEFT(Z4,FIND("-",Z4)-1))</f>
        <v>#VALUE!</v>
      </c>
      <c r="AA5" t="e" cm="1">
        <f t="array" ref="AA5">_xlfn.SEQUENCE(RIGHT(AA4,LEN(AA4)-FIND("-",AA4))-LEFT(AA4,FIND("-",AA4)-1)+1,,LEFT(AA4,FIND("-",AA4)-1))</f>
        <v>#VALUE!</v>
      </c>
      <c r="AB5" t="e" cm="1">
        <f t="array" ref="AB5">_xlfn.SEQUENCE(RIGHT(AB4,LEN(AB4)-FIND("-",AB4))-LEFT(AB4,FIND("-",AB4)-1)+1,,LEFT(AB4,FIND("-",AB4)-1))</f>
        <v>#VALUE!</v>
      </c>
      <c r="AC5" t="e" cm="1">
        <f t="array" ref="AC5">_xlfn.SEQUENCE(RIGHT(AC4,LEN(AC4)-FIND("-",AC4))-LEFT(AC4,FIND("-",AC4)-1)+1,,LEFT(AC4,FIND("-",AC4)-1))</f>
        <v>#VALUE!</v>
      </c>
      <c r="AD5" t="e" cm="1">
        <f t="array" ref="AD5">_xlfn.SEQUENCE(RIGHT(AD4,LEN(AD4)-FIND("-",AD4))-LEFT(AD4,FIND("-",AD4)-1)+1,,LEFT(AD4,FIND("-",AD4)-1))</f>
        <v>#VALUE!</v>
      </c>
      <c r="AE5" t="e" cm="1">
        <f t="array" ref="AE5">_xlfn.SEQUENCE(RIGHT(AE4,LEN(AE4)-FIND("-",AE4))-LEFT(AE4,FIND("-",AE4)-1)+1,,LEFT(AE4,FIND("-",AE4)-1))</f>
        <v>#VALUE!</v>
      </c>
      <c r="AF5" t="e" cm="1">
        <f t="array" ref="AF5">_xlfn.SEQUENCE(RIGHT(AF4,LEN(AF4)-FIND("-",AF4))-LEFT(AF4,FIND("-",AF4)-1)+1,,LEFT(AF4,FIND("-",AF4)-1))</f>
        <v>#VALUE!</v>
      </c>
    </row>
    <row r="6" spans="2:32">
      <c r="L6">
        <v>901</v>
      </c>
      <c r="M6">
        <v>915</v>
      </c>
      <c r="N6">
        <v>946</v>
      </c>
      <c r="O6">
        <v>107</v>
      </c>
    </row>
    <row r="7" spans="2:32">
      <c r="L7">
        <v>902</v>
      </c>
      <c r="M7">
        <v>916</v>
      </c>
      <c r="N7">
        <v>947</v>
      </c>
      <c r="O7">
        <v>108</v>
      </c>
    </row>
    <row r="8" spans="2:32">
      <c r="N8">
        <v>948</v>
      </c>
    </row>
  </sheetData>
  <autoFilter ref="B1:C105" xr:uid="{392F9DFA-47ED-4E33-8564-FCEACB248AE4}">
    <sortState xmlns:xlrd2="http://schemas.microsoft.com/office/spreadsheetml/2017/richdata2" ref="B2:C16">
      <sortCondition ref="C1:C105"/>
    </sortState>
  </autoFilter>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9C7071-D6EA-4E50-A3E5-A7919456C68E}">
  <sheetPr>
    <pageSetUpPr autoPageBreaks="0"/>
  </sheetPr>
  <dimension ref="A1:O49"/>
  <sheetViews>
    <sheetView showGridLines="0" tabSelected="1" zoomScale="90" zoomScaleNormal="85" workbookViewId="0">
      <selection activeCell="M11" sqref="M11"/>
    </sheetView>
  </sheetViews>
  <sheetFormatPr defaultColWidth="8.7109375" defaultRowHeight="15"/>
  <cols>
    <col min="1" max="1" width="8.7109375" style="18"/>
    <col min="2" max="2" width="28" style="18" customWidth="1"/>
    <col min="3" max="3" width="40.85546875" style="18" customWidth="1"/>
    <col min="4" max="4" width="11.85546875" style="18" customWidth="1"/>
    <col min="5" max="5" width="20.28515625" style="18" customWidth="1"/>
    <col min="6" max="6" width="16.140625" style="18" customWidth="1"/>
    <col min="7" max="7" width="2.42578125" style="18" customWidth="1"/>
    <col min="8" max="8" width="20.85546875" style="18" customWidth="1"/>
    <col min="9" max="9" width="14.7109375" style="18" customWidth="1"/>
    <col min="10" max="10" width="2.28515625" style="18" customWidth="1"/>
    <col min="11" max="11" width="19.140625" style="18" customWidth="1"/>
    <col min="12" max="13" width="18" style="18" customWidth="1"/>
    <col min="14" max="16384" width="8.7109375" style="18"/>
  </cols>
  <sheetData>
    <row r="1" spans="1:15">
      <c r="C1"/>
    </row>
    <row r="14" spans="1:15">
      <c r="A14"/>
      <c r="B14"/>
      <c r="C14"/>
      <c r="D14"/>
      <c r="E14"/>
      <c r="F14"/>
      <c r="G14"/>
      <c r="H14"/>
      <c r="I14"/>
      <c r="J14"/>
      <c r="K14"/>
      <c r="L14"/>
      <c r="M14"/>
      <c r="N14"/>
      <c r="O14"/>
    </row>
    <row r="15" spans="1:15" s="22" customFormat="1" ht="15" customHeight="1" thickBot="1">
      <c r="A15" s="24"/>
      <c r="B15" s="41" t="s">
        <v>0</v>
      </c>
      <c r="C15" s="44">
        <v>560</v>
      </c>
      <c r="D15" s="24"/>
      <c r="E15" s="115" t="s">
        <v>11</v>
      </c>
      <c r="F15" s="117"/>
      <c r="G15" s="24"/>
      <c r="H15" s="118" t="s">
        <v>35</v>
      </c>
      <c r="I15" s="119"/>
      <c r="J15" s="24"/>
      <c r="K15" s="115" t="s">
        <v>50</v>
      </c>
      <c r="L15" s="117"/>
      <c r="M15" s="24"/>
      <c r="N15" s="24"/>
      <c r="O15" s="24"/>
    </row>
    <row r="16" spans="1:15" ht="15.75" thickBot="1">
      <c r="A16"/>
      <c r="B16" s="40" t="s">
        <v>1</v>
      </c>
      <c r="C16" s="45" t="s">
        <v>114</v>
      </c>
      <c r="D16"/>
      <c r="E16" s="7" t="s">
        <v>13</v>
      </c>
      <c r="F16" s="25" cm="1">
        <f t="array" ref="F16">IFERROR(IF($C$22="None","",IF(ISNUMBER(MATCH("Dental", _xlfn._xlws.FILTER(SICRestrictions!$B$2:$B$10009,SICRestrictions!$A$2:$A$10009='MetLife Rate Tool'!C17), 0)),"SIC Restriction",IF(ISNUMBER(MATCH("Dental",_xlfn._xlws.FILTER(SICRestrictions!E2:E80,SICRestrictions!D2:D80='MetLife Rate Tool'!C16),0)),"State Restriction",INDEX(RatesTable!$C$2:$C$41,MATCH(1,(RatesTable!$A$2:$A$41='MetLife Rate Tool'!C22)*(RatesTable!$B$2:$B$41=C18),0))))),"")</f>
        <v>39.89</v>
      </c>
      <c r="G16"/>
      <c r="H16" s="120"/>
      <c r="I16" s="121"/>
      <c r="J16"/>
      <c r="K16" s="7" t="s">
        <v>13</v>
      </c>
      <c r="L16" s="26" cm="1">
        <f t="array" ref="L16">IFERROR(IF($C$28="None","",IF(ISNUMBER(MATCH("VB", _xlfn._xlws.FILTER(SICRestrictions!B:B,SICRestrictions!A:A='MetLife Rate Tool'!C17), 0)),"SIC Restriction",IF(ISNUMBER(MATCH("VB",_xlfn._xlws.FILTER(SICRestrictions!E2:E80,SICRestrictions!D2:D80='MetLife Rate Tool'!C16),0)),"State Restriction",INDEX(RatesTable!B72:B73, MATCH('MetLife Rate Tool'!C28, RatesTable!A72:A73, 0), COLUMN()-12)))),"")</f>
        <v>7.32</v>
      </c>
      <c r="M16"/>
      <c r="N16"/>
      <c r="O16"/>
    </row>
    <row r="17" spans="1:15">
      <c r="A17"/>
      <c r="B17" s="40" t="s">
        <v>4</v>
      </c>
      <c r="C17" s="46">
        <v>6282</v>
      </c>
      <c r="D17"/>
      <c r="E17" s="6" t="s">
        <v>14</v>
      </c>
      <c r="F17" s="27" cm="1">
        <f t="array" ref="F17">IFERROR(IF($C$22="None","",IF(ISNUMBER(MATCH("Dental", _xlfn._xlws.FILTER(SICRestrictions!$B$2:$B$10009,SICRestrictions!$A$2:$A$10009='MetLife Rate Tool'!C17), 0)),"SIC Restriction",IF(ISNUMBER(MATCH("Dental",_xlfn._xlws.FILTER(SICRestrictions!E2:E80,SICRestrictions!D2:D80='MetLife Rate Tool'!C16),0)),"State Restriction",INDEX(RatesTable!$D$2:$D$41,MATCH(1,(RatesTable!$A$2:$A$41='MetLife Rate Tool'!C22)*(RatesTable!$B$2:$B$41=C18),0))))),"")</f>
        <v>79.38</v>
      </c>
      <c r="G17"/>
      <c r="H17" s="7" t="s">
        <v>36</v>
      </c>
      <c r="I17" s="28" cm="1">
        <f t="array" ref="I17">IF(ISNUMBER(MATCH("Life", _xlfn._xlws.FILTER(SICRestrictions!B:B, SICRestrictions!A:A='MetLife Rate Tool'!C17), 0)),"SIC Restriction",IF(ISNUMBER(MATCH("Life",_xlfn._xlws.FILTER(SICRestrictions!E2:E80,SICRestrictions!D2:D80='MetLife Rate Tool'!C16),0)),"State Restriction", IF(C27="None","",0.083)))</f>
        <v>8.3000000000000004E-2</v>
      </c>
      <c r="J17"/>
      <c r="K17" s="6" t="s">
        <v>14</v>
      </c>
      <c r="L17" s="29" cm="1">
        <f t="array" ref="L17">IFERROR(IF($C$28="None","",IF(ISNUMBER(MATCH("VB", _xlfn._xlws.FILTER(SICRestrictions!B:B,SICRestrictions!A:A='MetLife Rate Tool'!C17), 0)),"SIC Restriction",IF(ISNUMBER(MATCH("VB",_xlfn._xlws.FILTER(SICRestrictions!E2:E80,SICRestrictions!D2:D80='MetLife Rate Tool'!C16),0)),"State Restriction",INDEX(RatesTable!C72:C73, MATCH('MetLife Rate Tool'!C28, RatesTable!A72:A73, 0), COLUMN()-12)))),"")</f>
        <v>14.32</v>
      </c>
      <c r="M17"/>
      <c r="N17"/>
      <c r="O17"/>
    </row>
    <row r="18" spans="1:15">
      <c r="A18"/>
      <c r="B18" s="40" t="s">
        <v>6</v>
      </c>
      <c r="C18" s="47">
        <f>IFERROR(VLOOKUP(C15,ZipRegions!$A$2:$B$1000, 2, FALSE), "")</f>
        <v>5</v>
      </c>
      <c r="D18"/>
      <c r="E18" s="6" t="s">
        <v>15</v>
      </c>
      <c r="F18" s="27" cm="1">
        <f t="array" ref="F18">IFERROR(IF($C$22="None","",IF(ISNUMBER(MATCH("Dental", _xlfn._xlws.FILTER(SICRestrictions!$B$2:$B$10009,SICRestrictions!$A$2:$A$10009='MetLife Rate Tool'!C17), 0)),"SIC Restriction",IF(ISNUMBER(MATCH("Dental",_xlfn._xlws.FILTER(SICRestrictions!E2:E80,SICRestrictions!D2:D80='MetLife Rate Tool'!C16),0)),"State Restriction",INDEX(RatesTable!$E$2:$E$41,MATCH(1,(RatesTable!$A$2:$A$41='MetLife Rate Tool'!C22)*(RatesTable!$B$2:$B$41=C18),0))))),"")</f>
        <v>87.93</v>
      </c>
      <c r="G18"/>
      <c r="H18" s="6" t="s">
        <v>37</v>
      </c>
      <c r="I18" s="28" cm="1">
        <f t="array" ref="I18">IF(ISNUMBER(MATCH("Life", _xlfn._xlws.FILTER(SICRestrictions!B:B, SICRestrictions!A:A='MetLife Rate Tool'!C17), 0)),"SIC Restriction",IF(ISNUMBER(MATCH("Life",_xlfn._xlws.FILTER(SICRestrictions!E2:E80,SICRestrictions!D2:D80='MetLife Rate Tool'!C16),0)),"State Restriction", IF(C27="None","",0.091)))</f>
        <v>9.0999999999999998E-2</v>
      </c>
      <c r="J18"/>
      <c r="K18" s="6" t="s">
        <v>15</v>
      </c>
      <c r="L18" s="29" cm="1">
        <f t="array" ref="L18">IFERROR(IF($C$28="None","",IF(ISNUMBER(MATCH("VB", _xlfn._xlws.FILTER(SICRestrictions!B:B,SICRestrictions!A:A='MetLife Rate Tool'!C17), 0)),"SIC Restriction",IF(ISNUMBER(MATCH("VB",_xlfn._xlws.FILTER(SICRestrictions!E2:E80,SICRestrictions!D2:D80='MetLife Rate Tool'!C16),0)),"State Restriction",INDEX(RatesTable!D72:D73, MATCH('MetLife Rate Tool'!C28, RatesTable!A72:A73, 0), COLUMN()-12)))),"")</f>
        <v>16.559999999999999</v>
      </c>
      <c r="M18"/>
      <c r="N18"/>
      <c r="O18"/>
    </row>
    <row r="19" spans="1:15">
      <c r="A19"/>
      <c r="B19" s="40" t="s">
        <v>7</v>
      </c>
      <c r="C19" s="47">
        <f>IFERROR(VLOOKUP(C16,ZipRegions!D:E, 2, FALSE), "")</f>
        <v>2</v>
      </c>
      <c r="D19"/>
      <c r="E19" s="6" t="s">
        <v>16</v>
      </c>
      <c r="F19" s="27" cm="1">
        <f t="array" ref="F19">IFERROR(IF($C$22="None","",IF(ISNUMBER(MATCH("Dental", _xlfn._xlws.FILTER(SICRestrictions!$B$2:$B$10009,SICRestrictions!$A$2:$A$10009='MetLife Rate Tool'!C17), 0)),"SIC Restriction",IF(ISNUMBER(MATCH("Dental",_xlfn._xlws.FILTER(SICRestrictions!E2:E80,SICRestrictions!D2:D80='MetLife Rate Tool'!C16),0)),"State Restriction",INDEX(RatesTable!$F$2:$F$41,MATCH(1,(RatesTable!$A$2:$A$41='MetLife Rate Tool'!C22)*(RatesTable!$B$2:$B$41=C18),0))))),"")</f>
        <v>136.31</v>
      </c>
      <c r="G19"/>
      <c r="H19" s="6" t="s">
        <v>38</v>
      </c>
      <c r="I19" s="28" cm="1">
        <f t="array" ref="I19">IF(ISNUMBER(MATCH("Life", _xlfn._xlws.FILTER(SICRestrictions!B:B, SICRestrictions!A:A='MetLife Rate Tool'!C17), 0)),"SIC Restriction", IF(ISNUMBER(MATCH("Life",_xlfn._xlws.FILTER(SICRestrictions!E2:E80,SICRestrictions!D2:D80='MetLife Rate Tool'!C16),0)),"State Restriction",IF(C27="None","",0.122)))</f>
        <v>0.122</v>
      </c>
      <c r="J19"/>
      <c r="K19" s="6" t="s">
        <v>16</v>
      </c>
      <c r="L19" s="29" cm="1">
        <f t="array" ref="L19">IFERROR(IF($C$28="None","",IF(ISNUMBER(MATCH("VB", _xlfn._xlws.FILTER(SICRestrictions!B:B,SICRestrictions!A:A='MetLife Rate Tool'!C17), 0)),"SIC Restriction",IF(ISNUMBER(MATCH("VB",_xlfn._xlws.FILTER(SICRestrictions!E2:E80,SICRestrictions!D2:D80='MetLife Rate Tool'!C16),0)),"State Restriction",INDEX(RatesTable!E72:E73, MATCH('MetLife Rate Tool'!C28, RatesTable!A72:A73, 0), COLUMN()-12)))),"")</f>
        <v>20.239999999999998</v>
      </c>
      <c r="M19"/>
      <c r="N19"/>
      <c r="O19"/>
    </row>
    <row r="20" spans="1:15">
      <c r="A20"/>
      <c r="B20" s="40" t="s">
        <v>8</v>
      </c>
      <c r="C20" s="47">
        <f>IFERROR(VLOOKUP(C16,ZipRegions!G:H, 2, FALSE), "")</f>
        <v>2</v>
      </c>
      <c r="D20"/>
      <c r="E20"/>
      <c r="F20"/>
      <c r="G20"/>
      <c r="H20" s="6" t="s">
        <v>39</v>
      </c>
      <c r="I20" s="28" cm="1">
        <f t="array" ref="I20">IF(ISNUMBER(MATCH("Life", _xlfn._xlws.FILTER(SICRestrictions!B:B, SICRestrictions!A:A='MetLife Rate Tool'!C17), 0)),"SIC Restriction",IF(ISNUMBER(MATCH("Life",_xlfn._xlws.FILTER(SICRestrictions!E2:E80,SICRestrictions!D2:D80='MetLife Rate Tool'!C16),0)),"State Restriction", IF(C27="None","",0.176)))</f>
        <v>0.17599999999999999</v>
      </c>
      <c r="J20"/>
      <c r="K20"/>
      <c r="L20"/>
      <c r="M20"/>
      <c r="N20"/>
      <c r="O20"/>
    </row>
    <row r="21" spans="1:15" ht="15.75" thickBot="1">
      <c r="A21"/>
      <c r="B21"/>
      <c r="C21"/>
      <c r="D21"/>
      <c r="E21" s="109" t="s">
        <v>19</v>
      </c>
      <c r="F21" s="110"/>
      <c r="G21"/>
      <c r="H21" s="6" t="s">
        <v>40</v>
      </c>
      <c r="I21" s="28" cm="1">
        <f t="array" ref="I21">IF(ISNUMBER(MATCH("Life", _xlfn._xlws.FILTER(SICRestrictions!B:B, SICRestrictions!A:A='MetLife Rate Tool'!C17), 0)),"SIC Restriction",IF(ISNUMBER(MATCH("Life",_xlfn._xlws.FILTER(SICRestrictions!E2:E80,SICRestrictions!D2:D80='MetLife Rate Tool'!C16),0)),"State Restriction", IF(C27="None","",0.244)))</f>
        <v>0.24399999999999999</v>
      </c>
      <c r="J21"/>
      <c r="K21" s="109" t="s">
        <v>53</v>
      </c>
      <c r="L21" s="110"/>
      <c r="M21"/>
      <c r="N21"/>
      <c r="O21"/>
    </row>
    <row r="22" spans="1:15">
      <c r="A22"/>
      <c r="B22" s="40" t="s">
        <v>153</v>
      </c>
      <c r="C22" s="42" t="s">
        <v>90</v>
      </c>
      <c r="D22"/>
      <c r="E22" s="7" t="s">
        <v>13</v>
      </c>
      <c r="F22" s="25" cm="1">
        <f t="array" ref="F22">IFERROR(IF($C$23="None","",IF(ISNUMBER(MATCH("Vision", _xlfn._xlws.FILTER(SICRestrictions!B:B,SICRestrictions!A:A='MetLife Rate Tool'!$C$17), 0)),"SIC Restriction",IF(ISNUMBER(MATCH("Vision",_xlfn._xlws.FILTER(SICRestrictions!E2:E80,SICRestrictions!D2:D80='MetLife Rate Tool'!C16),0)),"State Restriction",IF(ISNUMBER(MATCH($C$16,RatesTable!$B$45:$B$56, 0)),INDEX(RatesTable!$C$45:$C$56, MATCH(1, (RatesTable!$A$45:$A$56='MetLife Rate Tool'!$C$23)*(RatesTable!$B$45:$B$56='MetLife Rate Tool'!$C$16), 0)),INDEX(RatesTable!$C$45:$C$56, MATCH(1, (RatesTable!$A$45:$A$56='MetLife Rate Tool'!$C$23)*(RatesTable!$B$45:$B$56="All Other"), 0)))))),"")</f>
        <v>8.19</v>
      </c>
      <c r="G22"/>
      <c r="H22" s="6" t="s">
        <v>41</v>
      </c>
      <c r="I22" s="28" cm="1">
        <f t="array" ref="I22">IF(ISNUMBER(MATCH("Life", _xlfn._xlws.FILTER(SICRestrictions!B:B, SICRestrictions!A:A='MetLife Rate Tool'!C17), 0)),"SIC Restriction",IF(ISNUMBER(MATCH("Life",_xlfn._xlws.FILTER(SICRestrictions!E2:E80,SICRestrictions!D2:D80='MetLife Rate Tool'!C16),0)),"State Restriction", IF(C27="None","",0.392)))</f>
        <v>0.39200000000000002</v>
      </c>
      <c r="J22"/>
      <c r="K22" s="7" t="s">
        <v>13</v>
      </c>
      <c r="L22" s="26" cm="1">
        <f t="array" ref="L22">IFERROR(IF(C29="None","",IF(ISNUMBER(MATCH("VB", _xlfn._xlws.FILTER(SICRestrictions!B:B,SICRestrictions!A:A='MetLife Rate Tool'!C17), 0)),"SIC Restriction",IF(OR(ISNUMBER(MATCH("VB",_xlfn._xlws.FILTER(SICRestrictions!E2:E80,SICRestrictions!D2:D80='MetLife Rate Tool'!C16),0)),ISNUMBER(MATCH("Hospital",_xlfn._xlws.FILTER(SICRestrictions!E2:E80,SICRestrictions!D2:D80='MetLife Rate Tool'!C16),0))),"State Restriction",INDEX(RatesTable!B77:B78, MATCH(C29, RatesTable!A72:A73, 0), COLUMN()-12)))),"")</f>
        <v>14.34</v>
      </c>
      <c r="M22"/>
      <c r="N22"/>
      <c r="O22"/>
    </row>
    <row r="23" spans="1:15">
      <c r="A23"/>
      <c r="B23" s="40" t="s">
        <v>155</v>
      </c>
      <c r="C23" s="42" t="s">
        <v>18</v>
      </c>
      <c r="D23"/>
      <c r="E23" s="6" t="s">
        <v>14</v>
      </c>
      <c r="F23" s="25" cm="1">
        <f t="array" ref="F23">IFERROR(IF($C$23="None","",IF(ISNUMBER(MATCH("Vision", _xlfn._xlws.FILTER(SICRestrictions!B:B,SICRestrictions!A:A='MetLife Rate Tool'!$C$17), 0)),"SIC Restriction",IF(ISNUMBER(MATCH("Vision",_xlfn._xlws.FILTER(SICRestrictions!E2:E80,SICRestrictions!D2:D80='MetLife Rate Tool'!C16),0)),"State Restriction",IF(ISNUMBER(MATCH($C$16,RatesTable!$B$45:$B$56, 0)),INDEX(RatesTable!$D$45:$D$56, MATCH(1, (RatesTable!$A$45:$A$56='MetLife Rate Tool'!$C$23)*(RatesTable!$B$45:$B$56='MetLife Rate Tool'!$C$16), 0)),INDEX(RatesTable!$D$45:$D$56, MATCH(1, (RatesTable!$A$45:$A$56='MetLife Rate Tool'!$C$23)*(RatesTable!$B$45:$B$56="All Other"), 0)))))),"")</f>
        <v>16.399999999999999</v>
      </c>
      <c r="G23"/>
      <c r="H23" s="6" t="s">
        <v>42</v>
      </c>
      <c r="I23" s="28" cm="1">
        <f t="array" ref="I23">IF(ISNUMBER(MATCH("Life", _xlfn._xlws.FILTER(SICRestrictions!B:B, SICRestrictions!A:A='MetLife Rate Tool'!C17), 0)),"SIC Restriction",IF(ISNUMBER(MATCH("Life",_xlfn._xlws.FILTER(SICRestrictions!E2:E80,SICRestrictions!D2:D80='MetLife Rate Tool'!C16),0)),"State Restriction", IF(C27="None","",0.602)))</f>
        <v>0.60199999999999998</v>
      </c>
      <c r="J23"/>
      <c r="K23" s="6" t="s">
        <v>14</v>
      </c>
      <c r="L23" s="29" cm="1">
        <f t="array" ref="L23">IFERROR(IF(C29="None","",IF(ISNUMBER(MATCH("VB", _xlfn._xlws.FILTER(SICRestrictions!B:B,SICRestrictions!A:A='MetLife Rate Tool'!C17), 0)),"SIC Restriction",IF(OR(ISNUMBER(MATCH("VB",_xlfn._xlws.FILTER(SICRestrictions!E2:E80,SICRestrictions!D2:D80='MetLife Rate Tool'!C16),0)),ISNUMBER(MATCH("Hospital",_xlfn._xlws.FILTER(SICRestrictions!E2:E80,SICRestrictions!D2:D80='MetLife Rate Tool'!C16),0))),"State Restriction",INDEX(RatesTable!C77:C78, MATCH(C29, RatesTable!A72:A73, 0), COLUMN()-12)))),"")</f>
        <v>29.57</v>
      </c>
      <c r="M23"/>
      <c r="N23"/>
      <c r="O23"/>
    </row>
    <row r="24" spans="1:15">
      <c r="A24"/>
      <c r="B24" s="40" t="s">
        <v>140</v>
      </c>
      <c r="C24" s="42" t="s">
        <v>99</v>
      </c>
      <c r="D24"/>
      <c r="E24" s="6" t="s">
        <v>15</v>
      </c>
      <c r="F24" s="25" cm="1">
        <f t="array" ref="F24">IFERROR(IF($C$23="None","",IF(ISNUMBER(MATCH("Vision", _xlfn._xlws.FILTER(SICRestrictions!B:B,SICRestrictions!A:A='MetLife Rate Tool'!$C$17), 0)),"SIC Restriction",IF(ISNUMBER(MATCH("Vision",_xlfn._xlws.FILTER(SICRestrictions!E2:E80,SICRestrictions!D2:D80='MetLife Rate Tool'!C16),0)),"State Restriction",IF(ISNUMBER(MATCH($C$16,RatesTable!$B$45:$B$56, 0)),INDEX(RatesTable!$E$45:$E$56, MATCH(1, (RatesTable!$A$45:$A$56='MetLife Rate Tool'!$C$23)*(RatesTable!$B$45:$B$56='MetLife Rate Tool'!$C$16), 0)),INDEX(RatesTable!$E$45:$E$56, MATCH(1, (RatesTable!$A$45:$A$56='MetLife Rate Tool'!$C$23)*(RatesTable!$B$45:$B$56="All Other"), 0)))))),"")</f>
        <v>13.88</v>
      </c>
      <c r="G24"/>
      <c r="H24" s="6" t="s">
        <v>43</v>
      </c>
      <c r="I24" s="28" cm="1">
        <f t="array" ref="I24">IF(ISNUMBER(MATCH("Life", _xlfn._xlws.FILTER(SICRestrictions!B:B, SICRestrictions!A:A='MetLife Rate Tool'!C17), 0)),"SIC Restriction",IF(ISNUMBER(MATCH("Life",_xlfn._xlws.FILTER(SICRestrictions!E2:E80,SICRestrictions!D2:D80='MetLife Rate Tool'!C16),0)),"State Restriction", IF(C27="None","",0.855)))</f>
        <v>0.85499999999999998</v>
      </c>
      <c r="J24"/>
      <c r="K24" s="6" t="s">
        <v>15</v>
      </c>
      <c r="L24" s="29" cm="1">
        <f t="array" ref="L24">IFERROR(IF(C29="None","",IF(ISNUMBER(MATCH("VB", _xlfn._xlws.FILTER(SICRestrictions!B:B,SICRestrictions!A:A='MetLife Rate Tool'!C17), 0)),"SIC Restriction",IF(OR(ISNUMBER(MATCH("VB",_xlfn._xlws.FILTER(SICRestrictions!E2:E80,SICRestrictions!D2:D80='MetLife Rate Tool'!C16),0)),ISNUMBER(MATCH("Hospital",_xlfn._xlws.FILTER(SICRestrictions!E2:E80,SICRestrictions!D2:D80='MetLife Rate Tool'!C16),0))),"State Restriction",INDEX(RatesTable!D77:D78, MATCH(C29, RatesTable!A72:A73, 0), COLUMN()-12)))),"")</f>
        <v>22.39</v>
      </c>
      <c r="M24"/>
      <c r="N24"/>
      <c r="O24"/>
    </row>
    <row r="25" spans="1:15">
      <c r="A25"/>
      <c r="B25" s="40" t="s">
        <v>142</v>
      </c>
      <c r="C25" s="42" t="s">
        <v>26</v>
      </c>
      <c r="D25"/>
      <c r="E25" s="6" t="s">
        <v>16</v>
      </c>
      <c r="F25" s="25" cm="1">
        <f t="array" ref="F25">IFERROR(IF($C$23="None","",IF(ISNUMBER(MATCH("Vision", _xlfn._xlws.FILTER(SICRestrictions!B:B,SICRestrictions!A:A='MetLife Rate Tool'!$C$17), 0)),"SIC Restriction",IF(ISNUMBER(MATCH("Vision",_xlfn._xlws.FILTER(SICRestrictions!E2:E80,SICRestrictions!D2:D80='MetLife Rate Tool'!C16),0)),"State Restriction",IF(ISNUMBER(MATCH($C$16,RatesTable!$B$45:$B$56, 0)),INDEX(RatesTable!$F$45:$F$56, MATCH(1, (RatesTable!$A$45:$A$56='MetLife Rate Tool'!$C$23)*(RatesTable!$B$45:$B$56='MetLife Rate Tool'!$C$16), 0)),INDEX(RatesTable!$F$45:$F$56, MATCH(1, (RatesTable!$A$45:$A$56='MetLife Rate Tool'!$C$23)*(RatesTable!$B$45:$B$56="All Other"), 0)))))),"")</f>
        <v>22.89</v>
      </c>
      <c r="G25"/>
      <c r="H25" s="6" t="s">
        <v>44</v>
      </c>
      <c r="I25" s="28" cm="1">
        <f t="array" ref="I25">IF(ISNUMBER(MATCH("Life", _xlfn._xlws.FILTER(SICRestrictions!B:B, SICRestrictions!A:A='MetLife Rate Tool'!C17), 0)),"SIC Restriction",IF(ISNUMBER(MATCH("Life",_xlfn._xlws.FILTER(SICRestrictions!E2:E80,SICRestrictions!D2:D80='MetLife Rate Tool'!C16),0)),"State Restriction", IF(C27="None","",1.449)))</f>
        <v>1.4490000000000001</v>
      </c>
      <c r="J25"/>
      <c r="K25" s="6" t="s">
        <v>16</v>
      </c>
      <c r="L25" s="29" cm="1">
        <f t="array" ref="L25">IFERROR(IF(C29="None","",IF(ISNUMBER(MATCH("VB", _xlfn._xlws.FILTER(SICRestrictions!B:B,SICRestrictions!A:A='MetLife Rate Tool'!C17), 0)),"SIC Restriction",IF(OR(ISNUMBER(MATCH("VB",_xlfn._xlws.FILTER(SICRestrictions!E2:E80,SICRestrictions!D2:D80='MetLife Rate Tool'!C16),0)),ISNUMBER(MATCH("Hospital",_xlfn._xlws.FILTER(SICRestrictions!E2:E80,SICRestrictions!D2:D80='MetLife Rate Tool'!C16),0))),"State Restriction",INDEX(RatesTable!E77:E78, MATCH(C29, RatesTable!A72:A73, 0), COLUMN()-12)))),"")</f>
        <v>37.64</v>
      </c>
      <c r="M25"/>
      <c r="N25"/>
      <c r="O25"/>
    </row>
    <row r="26" spans="1:15">
      <c r="A26"/>
      <c r="B26" s="40" t="s">
        <v>31</v>
      </c>
      <c r="C26" s="42" t="s">
        <v>104</v>
      </c>
      <c r="D26"/>
      <c r="E26"/>
      <c r="F26"/>
      <c r="G26"/>
      <c r="H26" s="6" t="s">
        <v>45</v>
      </c>
      <c r="I26" s="28" cm="1">
        <f t="array" ref="I26">IF(ISNUMBER(MATCH("Life", _xlfn._xlws.FILTER(SICRestrictions!B:B, SICRestrictions!A:A='MetLife Rate Tool'!C17), 0)),"SIC Restriction",IF(ISNUMBER(MATCH("Life",_xlfn._xlws.FILTER(SICRestrictions!E2:E80,SICRestrictions!D2:D80='MetLife Rate Tool'!C16),0)),"State Restriction", IF(C27="None","",2.447)))</f>
        <v>2.4470000000000001</v>
      </c>
      <c r="J26"/>
      <c r="K26"/>
      <c r="L26"/>
      <c r="M26"/>
      <c r="N26"/>
      <c r="O26"/>
    </row>
    <row r="27" spans="1:15" ht="15.75" thickBot="1">
      <c r="A27"/>
      <c r="B27" s="41" t="s">
        <v>165</v>
      </c>
      <c r="C27" s="42" t="s">
        <v>34</v>
      </c>
      <c r="D27"/>
      <c r="E27" s="109" t="s">
        <v>23</v>
      </c>
      <c r="F27" s="110"/>
      <c r="G27"/>
      <c r="H27" s="6" t="s">
        <v>46</v>
      </c>
      <c r="I27" s="28" cm="1">
        <f t="array" ref="I27">IF(ISNUMBER(MATCH("Life", _xlfn._xlws.FILTER(SICRestrictions!B:B, SICRestrictions!A:A='MetLife Rate Tool'!C17), 0)),"SIC Restriction",IF(ISNUMBER(MATCH("Life",_xlfn._xlws.FILTER(SICRestrictions!E2:E80,SICRestrictions!D2:D80='MetLife Rate Tool'!C16),0)),"State Restriction", IF(C27="None","",0.021)))</f>
        <v>2.1000000000000001E-2</v>
      </c>
      <c r="J27"/>
      <c r="K27"/>
      <c r="L27"/>
      <c r="M27"/>
      <c r="N27"/>
      <c r="O27"/>
    </row>
    <row r="28" spans="1:15" ht="30" customHeight="1">
      <c r="A28"/>
      <c r="B28" s="40" t="s">
        <v>143</v>
      </c>
      <c r="C28" s="42" t="s">
        <v>49</v>
      </c>
      <c r="D28"/>
      <c r="E28" s="111" cm="1">
        <f t="array" ref="E28">IF(C24="None","",IF(ISNUMBER(MATCH("Disability", _xlfn._xlws.FILTER(SICRestrictions!B:B, SICRestrictions!A:A='MetLife Rate Tool'!$C$17), 0)), "SIC Restriction",IF(ISNUMBER(MATCH("Disability",_xlfn._xlws.FILTER(SICRestrictions!E2:E80,SICRestrictions!D2:D80='MetLife Rate Tool'!C16),0)),"State Restriction",IF(ISNUMBER(C19),INDEX(RatesTable!C60:C62, MATCH('MetLife Rate Tool'!C19, RatesTable!B60:B62, 0)),""))))</f>
        <v>0.53900000000000003</v>
      </c>
      <c r="F28" s="112"/>
      <c r="G28"/>
      <c r="H28" s="13" t="s">
        <v>166</v>
      </c>
      <c r="I28" s="28" cm="1">
        <f t="array" ref="I28">IF(ISNUMBER(MATCH("Life", _xlfn._xlws.FILTER(SICRestrictions!B:B, SICRestrictions!A:A='MetLife Rate Tool'!C17), 0)),"SIC Restriction",IF(ISNUMBER(MATCH("Life",_xlfn._xlws.FILTER(SICRestrictions!E2:E80,SICRestrictions!D2:D80='MetLife Rate Tool'!C16),0)),"State Restriction", IF(C27="None","",0.24)))</f>
        <v>0.24</v>
      </c>
      <c r="J28"/>
      <c r="L28"/>
      <c r="M28"/>
      <c r="N28"/>
      <c r="O28"/>
    </row>
    <row r="29" spans="1:15" ht="30" customHeight="1">
      <c r="A29"/>
      <c r="B29" s="40" t="s">
        <v>144</v>
      </c>
      <c r="C29" s="42" t="s">
        <v>49</v>
      </c>
      <c r="D29"/>
      <c r="E29" s="30"/>
      <c r="F29" s="30"/>
      <c r="G29"/>
      <c r="H29" s="13" t="s">
        <v>47</v>
      </c>
      <c r="I29" s="28" cm="1">
        <f t="array" ref="I29">IF(ISNUMBER(MATCH("Life", _xlfn._xlws.FILTER(SICRestrictions!B:B, SICRestrictions!A:A='MetLife Rate Tool'!C17), 0)),"SIC Restriction",IF(ISNUMBER(MATCH("Life",_xlfn._xlws.FILTER(SICRestrictions!E2:E80,SICRestrictions!D2:D80='MetLife Rate Tool'!C16),0)),"State Restriction", IF(C27="None","",0.048)))</f>
        <v>4.8000000000000001E-2</v>
      </c>
      <c r="J29"/>
      <c r="L29"/>
      <c r="M29"/>
      <c r="N29"/>
      <c r="O29"/>
    </row>
    <row r="30" spans="1:15" ht="15.75" thickBot="1">
      <c r="A30"/>
      <c r="B30" s="41" t="s">
        <v>167</v>
      </c>
      <c r="C30" s="42" t="s">
        <v>55</v>
      </c>
      <c r="D30"/>
      <c r="E30" s="109" t="s">
        <v>27</v>
      </c>
      <c r="F30" s="110"/>
      <c r="G30"/>
      <c r="H30" s="24"/>
      <c r="I30" s="104"/>
      <c r="J30"/>
      <c r="L30"/>
      <c r="M30"/>
      <c r="N30"/>
      <c r="O30"/>
    </row>
    <row r="31" spans="1:15">
      <c r="A31"/>
      <c r="B31" s="40" t="s">
        <v>146</v>
      </c>
      <c r="C31" s="43" t="s">
        <v>117</v>
      </c>
      <c r="D31"/>
      <c r="E31" s="111" cm="1">
        <f t="array" ref="E31">IF(C25="None","",IF(ISNUMBER(MATCH("Disability", _xlfn._xlws.FILTER(SICRestrictions!B:B, SICRestrictions!A:A='MetLife Rate Tool'!$C$17), 0)), "SIC Restriction",IF(ISNUMBER(MATCH("Disability",_xlfn._xlws.FILTER(SICRestrictions!E2:E80,SICRestrictions!D2:D80='MetLife Rate Tool'!C16),0)),"State Restriction",IF(ISNUMBER(C20),INDEX(RatesTable!C66:C68, MATCH('MetLife Rate Tool'!C20, RatesTable!B66:B68, 0)),""))))</f>
        <v>0.38700000000000001</v>
      </c>
      <c r="F31" s="112"/>
      <c r="G31"/>
      <c r="H31"/>
      <c r="I31"/>
      <c r="J31"/>
      <c r="K31"/>
      <c r="L31"/>
      <c r="M31"/>
      <c r="N31"/>
      <c r="O31"/>
    </row>
    <row r="32" spans="1:15" ht="15" customHeight="1" thickBot="1">
      <c r="A32"/>
      <c r="B32" s="41" t="s">
        <v>168</v>
      </c>
      <c r="C32" s="42" t="s">
        <v>120</v>
      </c>
      <c r="D32"/>
      <c r="E32" s="30"/>
      <c r="F32" s="30"/>
      <c r="G32"/>
      <c r="H32" s="115" t="s">
        <v>169</v>
      </c>
      <c r="I32" s="116"/>
      <c r="J32" s="116"/>
      <c r="K32" s="116"/>
      <c r="L32" s="116"/>
      <c r="M32" s="117"/>
      <c r="N32"/>
      <c r="O32"/>
    </row>
    <row r="33" spans="1:15" ht="15.75" thickBot="1">
      <c r="A33"/>
      <c r="B33"/>
      <c r="C33"/>
      <c r="D33"/>
      <c r="E33" s="109" t="s">
        <v>30</v>
      </c>
      <c r="F33" s="110"/>
      <c r="G33"/>
      <c r="H33" s="31" t="s">
        <v>56</v>
      </c>
      <c r="I33" s="32" t="s">
        <v>13</v>
      </c>
      <c r="J33" s="113" t="s">
        <v>57</v>
      </c>
      <c r="K33" s="114"/>
      <c r="L33" s="32" t="s">
        <v>58</v>
      </c>
      <c r="M33" s="32" t="s">
        <v>16</v>
      </c>
      <c r="N33"/>
      <c r="O33"/>
    </row>
    <row r="34" spans="1:15">
      <c r="A34"/>
      <c r="B34"/>
      <c r="C34"/>
      <c r="D34"/>
      <c r="E34" s="7" t="s">
        <v>31</v>
      </c>
      <c r="F34" s="28" cm="1">
        <f t="array" ref="F34">IF(ISNUMBER(MATCH("Life", _xlfn._xlws.FILTER(SICRestrictions!B:B, SICRestrictions!A:A='MetLife Rate Tool'!C17), 0)),"SIC Restriction",IF(ISNUMBER(MATCH("Life",_xlfn._xlws.FILTER(SICRestrictions!E2:E80,SICRestrictions!D2:D80='MetLife Rate Tool'!C16),0)),"State Restriction", IF(C26="None","",0.278)))</f>
        <v>0.27800000000000002</v>
      </c>
      <c r="G34"/>
      <c r="H34" s="6" t="s">
        <v>59</v>
      </c>
      <c r="I34" s="27" cm="1">
        <f t="array" ref="I34">IFERROR(IF($C$30="None","",IF(ISNUMBER(MATCH("VB", _xlfn._xlws.FILTER(SICRestrictions!B:B, SICRestrictions!A:A='MetLife Rate Tool'!$C$17), 0)),"SIC Restriction",IF(ISNUMBER(MATCH("VB",_xlfn._xlws.FILTER(SICRestrictions!$E$2:$E$80,SICRestrictions!$D$2:$D$80='MetLife Rate Tool'!$C$16),0)),"State Restriction", IF($C$30="None","",RatesTable!B82)))),"")</f>
        <v>0.5</v>
      </c>
      <c r="J34" s="105" cm="1">
        <f t="array" ref="J34">IFERROR(IF($C$30="None","",IF(ISNUMBER(MATCH("VB", _xlfn._xlws.FILTER(SICRestrictions!B:B, SICRestrictions!A:A='MetLife Rate Tool'!$C$17), 0)),"SIC Restriction",IF(ISNUMBER(MATCH("VB",_xlfn._xlws.FILTER(SICRestrictions!$E$2:$E$80,SICRestrictions!$D$2:$D$80='MetLife Rate Tool'!$C$16),0)),"State Restriction", IF($C$30="None","",RatesTable!C82)))),"")</f>
        <v>0.99</v>
      </c>
      <c r="K34" s="106"/>
      <c r="L34" s="27" cm="1">
        <f t="array" ref="L34">IFERROR(IF($C$30="None","",IF(ISNUMBER(MATCH("VB", _xlfn._xlws.FILTER(SICRestrictions!B:B, SICRestrictions!A:A='MetLife Rate Tool'!$C$17), 0)),"SIC Restriction",IF(ISNUMBER(MATCH("VB",_xlfn._xlws.FILTER(SICRestrictions!$E$2:$E$80,SICRestrictions!$D$2:$D$80='MetLife Rate Tool'!$C$16),0)),"State Restriction", IF($C$30="None","",RatesTable!D82)))),"")</f>
        <v>0.83</v>
      </c>
      <c r="M34" s="27" cm="1">
        <f t="array" ref="M34">IFERROR(IF($C$30="None","",IF(ISNUMBER(MATCH("VB", _xlfn._xlws.FILTER(SICRestrictions!B:B, SICRestrictions!A:A='MetLife Rate Tool'!$C$17), 0)),"SIC Restriction",IF(ISNUMBER(MATCH("VB",_xlfn._xlws.FILTER(SICRestrictions!$E$2:$E$80,SICRestrictions!$D$2:$D$80='MetLife Rate Tool'!$C$16),0)),"State Restriction", IF($C$30="None","",RatesTable!E82)))),"")</f>
        <v>1.32</v>
      </c>
      <c r="N34"/>
      <c r="O34"/>
    </row>
    <row r="35" spans="1:15">
      <c r="A35"/>
      <c r="B35" s="123" t="s">
        <v>170</v>
      </c>
      <c r="C35" s="124"/>
      <c r="D35"/>
      <c r="E35" s="6" t="s">
        <v>32</v>
      </c>
      <c r="F35" s="28" cm="1">
        <f t="array" ref="F35">IF(ISNUMBER(MATCH("Life", _xlfn._xlws.FILTER(SICRestrictions!B:B, SICRestrictions!A:A='MetLife Rate Tool'!C17), 0)),"SIC Restriction",IF(ISNUMBER(MATCH("Life",_xlfn._xlws.FILTER(SICRestrictions!E2:E80,SICRestrictions!D2:D80='MetLife Rate Tool'!C16),0)),"State Restriction", IF(C26="None","",0.02)))</f>
        <v>0.02</v>
      </c>
      <c r="G35"/>
      <c r="H35" s="6" t="s">
        <v>60</v>
      </c>
      <c r="I35" s="27" cm="1">
        <f t="array" ref="I35">IFERROR(IF($C$30="None","",IF(ISNUMBER(MATCH("VB", _xlfn._xlws.FILTER(SICRestrictions!B:B, SICRestrictions!A:A='MetLife Rate Tool'!$C$17), 0)),"SIC Restriction",IF(ISNUMBER(MATCH("VB",_xlfn._xlws.FILTER(SICRestrictions!$E$2:$E$80,SICRestrictions!$D$2:$D$80='MetLife Rate Tool'!$C$16),0)),"State Restriction", IF($C$30="None","",RatesTable!B83)))),"")</f>
        <v>0.56000000000000005</v>
      </c>
      <c r="J35" s="105" cm="1">
        <f t="array" ref="J35">IFERROR(IF($C$30="None","",IF(ISNUMBER(MATCH("VB", _xlfn._xlws.FILTER(SICRestrictions!B:B, SICRestrictions!A:A='MetLife Rate Tool'!$C$17), 0)),"SIC Restriction",IF(ISNUMBER(MATCH("VB",_xlfn._xlws.FILTER(SICRestrictions!$E$2:$E$80,SICRestrictions!$D$2:$D$80='MetLife Rate Tool'!$C$16),0)),"State Restriction", IF($C$30="None","",RatesTable!C83)))),"")</f>
        <v>1.1100000000000001</v>
      </c>
      <c r="K35" s="106"/>
      <c r="L35" s="27" cm="1">
        <f t="array" ref="L35">IFERROR(IF($C$30="None","",IF(ISNUMBER(MATCH("VB", _xlfn._xlws.FILTER(SICRestrictions!B:B, SICRestrictions!A:A='MetLife Rate Tool'!$C$17), 0)),"SIC Restriction",IF(ISNUMBER(MATCH("VB",_xlfn._xlws.FILTER(SICRestrictions!$E$2:$E$80,SICRestrictions!$D$2:$D$80='MetLife Rate Tool'!$C$16),0)),"State Restriction", IF($C$30="None","",RatesTable!D83)))),"")</f>
        <v>0.89</v>
      </c>
      <c r="M35" s="27" cm="1">
        <f t="array" ref="M35">IFERROR(IF($C$30="None","",IF(ISNUMBER(MATCH("VB", _xlfn._xlws.FILTER(SICRestrictions!B:B, SICRestrictions!A:A='MetLife Rate Tool'!$C$17), 0)),"SIC Restriction",IF(ISNUMBER(MATCH("VB",_xlfn._xlws.FILTER(SICRestrictions!$E$2:$E$80,SICRestrictions!$D$2:$D$80='MetLife Rate Tool'!$C$16),0)),"State Restriction", IF($C$30="None","",RatesTable!E83)))),"")</f>
        <v>1.44</v>
      </c>
      <c r="N35"/>
      <c r="O35"/>
    </row>
    <row r="36" spans="1:15" ht="15" customHeight="1">
      <c r="A36"/>
      <c r="B36" s="128" t="s">
        <v>171</v>
      </c>
      <c r="C36" s="128"/>
      <c r="D36"/>
      <c r="E36"/>
      <c r="F36"/>
      <c r="G36"/>
      <c r="H36" s="6" t="s">
        <v>37</v>
      </c>
      <c r="I36" s="27" cm="1">
        <f t="array" ref="I36">IFERROR(IF($C$30="None","",IF(ISNUMBER(MATCH("VB", _xlfn._xlws.FILTER(SICRestrictions!B:B, SICRestrictions!A:A='MetLife Rate Tool'!$C$17), 0)),"SIC Restriction",IF(ISNUMBER(MATCH("VB",_xlfn._xlws.FILTER(SICRestrictions!$E$2:$E$80,SICRestrictions!$D$2:$D$80='MetLife Rate Tool'!$C$16),0)),"State Restriction", IF($C$30="None","",RatesTable!B84)))),"")</f>
        <v>0.65</v>
      </c>
      <c r="J36" s="105" cm="1">
        <f t="array" ref="J36">IFERROR(IF($C$30="None","",IF(ISNUMBER(MATCH("VB", _xlfn._xlws.FILTER(SICRestrictions!B:B, SICRestrictions!A:A='MetLife Rate Tool'!$C$17), 0)),"SIC Restriction",IF(ISNUMBER(MATCH("VB",_xlfn._xlws.FILTER(SICRestrictions!$E$2:$E$80,SICRestrictions!$D$2:$D$80='MetLife Rate Tool'!$C$16),0)),"State Restriction", IF($C$30="None","",RatesTable!C84)))),"")</f>
        <v>1.3</v>
      </c>
      <c r="K36" s="106"/>
      <c r="L36" s="27" cm="1">
        <f t="array" ref="L36">IFERROR(IF($C$30="None","",IF(ISNUMBER(MATCH("VB", _xlfn._xlws.FILTER(SICRestrictions!B:B, SICRestrictions!A:A='MetLife Rate Tool'!$C$17), 0)),"SIC Restriction",IF(ISNUMBER(MATCH("VB",_xlfn._xlws.FILTER(SICRestrictions!$E$2:$E$80,SICRestrictions!$D$2:$D$80='MetLife Rate Tool'!$C$16),0)),"State Restriction", IF($C$30="None","",RatesTable!D84)))),"")</f>
        <v>0.98</v>
      </c>
      <c r="M36" s="27" cm="1">
        <f t="array" ref="M36">IFERROR(IF($C$30="None","",IF(ISNUMBER(MATCH("VB", _xlfn._xlws.FILTER(SICRestrictions!B:B, SICRestrictions!A:A='MetLife Rate Tool'!$C$17), 0)),"SIC Restriction",IF(ISNUMBER(MATCH("VB",_xlfn._xlws.FILTER(SICRestrictions!$E$2:$E$80,SICRestrictions!$D$2:$D$80='MetLife Rate Tool'!$C$16),0)),"State Restriction", IF($C$30="None","",RatesTable!E84)))),"")</f>
        <v>1.63</v>
      </c>
      <c r="N36"/>
      <c r="O36"/>
    </row>
    <row r="37" spans="1:15" ht="15.75" thickBot="1">
      <c r="A37"/>
      <c r="B37" s="128"/>
      <c r="C37" s="128"/>
      <c r="D37"/>
      <c r="E37" s="109" t="s">
        <v>63</v>
      </c>
      <c r="F37" s="110"/>
      <c r="G37"/>
      <c r="H37" s="7" t="s">
        <v>38</v>
      </c>
      <c r="I37" s="27" cm="1">
        <f t="array" ref="I37">IFERROR(IF($C$30="None","",IF(ISNUMBER(MATCH("VB", _xlfn._xlws.FILTER(SICRestrictions!B:B, SICRestrictions!A:A='MetLife Rate Tool'!$C$17), 0)),"SIC Restriction",IF(ISNUMBER(MATCH("VB",_xlfn._xlws.FILTER(SICRestrictions!$E$2:$E$80,SICRestrictions!$D$2:$D$80='MetLife Rate Tool'!$C$16),0)),"State Restriction", IF($C$30="None","",RatesTable!B85)))),"")</f>
        <v>0.86</v>
      </c>
      <c r="J37" s="105" cm="1">
        <f t="array" ref="J37">IFERROR(IF($C$30="None","",IF(ISNUMBER(MATCH("VB", _xlfn._xlws.FILTER(SICRestrictions!B:B, SICRestrictions!A:A='MetLife Rate Tool'!$C$17), 0)),"SIC Restriction",IF(ISNUMBER(MATCH("VB",_xlfn._xlws.FILTER(SICRestrictions!$E$2:$E$80,SICRestrictions!$D$2:$D$80='MetLife Rate Tool'!$C$16),0)),"State Restriction", IF($C$30="None","",RatesTable!C85)))),"")</f>
        <v>1.73</v>
      </c>
      <c r="K37" s="106"/>
      <c r="L37" s="27" cm="1">
        <f t="array" ref="L37">IFERROR(IF($C$30="None","",IF(ISNUMBER(MATCH("VB", _xlfn._xlws.FILTER(SICRestrictions!B:B, SICRestrictions!A:A='MetLife Rate Tool'!$C$17), 0)),"SIC Restriction",IF(ISNUMBER(MATCH("VB",_xlfn._xlws.FILTER(SICRestrictions!$E$2:$E$80,SICRestrictions!$D$2:$D$80='MetLife Rate Tool'!$C$16),0)),"State Restriction", IF($C$30="None","",RatesTable!D85)))),"")</f>
        <v>1.2</v>
      </c>
      <c r="M37" s="27" cm="1">
        <f t="array" ref="M37">IFERROR(IF($C$30="None","",IF(ISNUMBER(MATCH("VB", _xlfn._xlws.FILTER(SICRestrictions!B:B, SICRestrictions!A:A='MetLife Rate Tool'!$C$17), 0)),"SIC Restriction",IF(ISNUMBER(MATCH("VB",_xlfn._xlws.FILTER(SICRestrictions!$E$2:$E$80,SICRestrictions!$D$2:$D$80='MetLife Rate Tool'!$C$16),0)),"State Restriction", IF($C$30="None","",RatesTable!E85)))),"")</f>
        <v>2.06</v>
      </c>
      <c r="N37"/>
      <c r="O37"/>
    </row>
    <row r="38" spans="1:15">
      <c r="A38"/>
      <c r="B38" s="128"/>
      <c r="C38" s="128"/>
      <c r="D38"/>
      <c r="E38" s="107" cm="1">
        <f t="array" ref="E38">IFERROR(IF($C$31="None","",IF(ISNUMBER(MATCH("VB", _xlfn._xlws.FILTER(SICRestrictions!B:B,SICRestrictions!A:A='MetLife Rate Tool'!C17), 0)),"SIC Restriction",IF(ISNUMBER(MATCH("Legal",_xlfn._xlws.FILTER(SICRestrictions!E2:E80,SICRestrictions!D2:D80='MetLife Rate Tool'!C16),0)),"State Restriction",INDEX(RatesTable!B96:B97, MATCH('MetLife Rate Tool'!C31, RatesTable!A96:A97, 0), COLUMN()-5)))),"")</f>
        <v>23</v>
      </c>
      <c r="F38" s="108"/>
      <c r="G38"/>
      <c r="H38" s="6" t="s">
        <v>39</v>
      </c>
      <c r="I38" s="27" cm="1">
        <f t="array" ref="I38">IFERROR(IF($C$30="None","",IF(ISNUMBER(MATCH("VB", _xlfn._xlws.FILTER(SICRestrictions!B:B, SICRestrictions!A:A='MetLife Rate Tool'!$C$17), 0)),"SIC Restriction",IF(ISNUMBER(MATCH("VB",_xlfn._xlws.FILTER(SICRestrictions!$E$2:$E$80,SICRestrictions!$D$2:$D$80='MetLife Rate Tool'!$C$16),0)),"State Restriction", IF($C$30="None","",RatesTable!B86)))),"")</f>
        <v>1.1499999999999999</v>
      </c>
      <c r="J38" s="105" cm="1">
        <f t="array" ref="J38">IFERROR(IF($C$30="None","",IF(ISNUMBER(MATCH("VB", _xlfn._xlws.FILTER(SICRestrictions!B:B, SICRestrictions!A:A='MetLife Rate Tool'!$C$17), 0)),"SIC Restriction",IF(ISNUMBER(MATCH("VB",_xlfn._xlws.FILTER(SICRestrictions!$E$2:$E$80,SICRestrictions!$D$2:$D$80='MetLife Rate Tool'!$C$16),0)),"State Restriction", IF($C$30="None","",RatesTable!C86)))),"")</f>
        <v>2.29</v>
      </c>
      <c r="K38" s="106"/>
      <c r="L38" s="27" cm="1">
        <f t="array" ref="L38">IFERROR(IF($C$30="None","",IF(ISNUMBER(MATCH("VB", _xlfn._xlws.FILTER(SICRestrictions!B:B, SICRestrictions!A:A='MetLife Rate Tool'!$C$17), 0)),"SIC Restriction",IF(ISNUMBER(MATCH("VB",_xlfn._xlws.FILTER(SICRestrictions!$E$2:$E$80,SICRestrictions!$D$2:$D$80='MetLife Rate Tool'!$C$16),0)),"State Restriction", IF($C$30="None","",RatesTable!D86)))),"")</f>
        <v>1.48</v>
      </c>
      <c r="M38" s="27" cm="1">
        <f t="array" ref="M38">IFERROR(IF($C$30="None","",IF(ISNUMBER(MATCH("VB", _xlfn._xlws.FILTER(SICRestrictions!B:B, SICRestrictions!A:A='MetLife Rate Tool'!$C$17), 0)),"SIC Restriction",IF(ISNUMBER(MATCH("VB",_xlfn._xlws.FILTER(SICRestrictions!$E$2:$E$80,SICRestrictions!$D$2:$D$80='MetLife Rate Tool'!$C$16),0)),"State Restriction", IF($C$30="None","",RatesTable!E86)))),"")</f>
        <v>2.63</v>
      </c>
      <c r="N38"/>
      <c r="O38"/>
    </row>
    <row r="39" spans="1:15">
      <c r="A39"/>
      <c r="C39"/>
      <c r="D39"/>
      <c r="E39"/>
      <c r="F39"/>
      <c r="G39"/>
      <c r="H39" s="6" t="s">
        <v>40</v>
      </c>
      <c r="I39" s="27" cm="1">
        <f t="array" ref="I39">IFERROR(IF($C$30="None","",IF(ISNUMBER(MATCH("VB", _xlfn._xlws.FILTER(SICRestrictions!B:B, SICRestrictions!A:A='MetLife Rate Tool'!$C$17), 0)),"SIC Restriction",IF(ISNUMBER(MATCH("VB",_xlfn._xlws.FILTER(SICRestrictions!$E$2:$E$80,SICRestrictions!$D$2:$D$80='MetLife Rate Tool'!$C$16),0)),"State Restriction", IF($C$30="None","",RatesTable!B87)))),"")</f>
        <v>1.55</v>
      </c>
      <c r="J39" s="105" cm="1">
        <f t="array" ref="J39">IFERROR(IF($C$30="None","",IF(ISNUMBER(MATCH("VB", _xlfn._xlws.FILTER(SICRestrictions!B:B, SICRestrictions!A:A='MetLife Rate Tool'!$C$17), 0)),"SIC Restriction",IF(ISNUMBER(MATCH("VB",_xlfn._xlws.FILTER(SICRestrictions!$E$2:$E$80,SICRestrictions!$D$2:$D$80='MetLife Rate Tool'!$C$16),0)),"State Restriction", IF($C$30="None","",RatesTable!C87)))),"")</f>
        <v>3.1</v>
      </c>
      <c r="K39" s="106"/>
      <c r="L39" s="27" cm="1">
        <f t="array" ref="L39">IFERROR(IF($C$30="None","",IF(ISNUMBER(MATCH("VB", _xlfn._xlws.FILTER(SICRestrictions!B:B, SICRestrictions!A:A='MetLife Rate Tool'!$C$17), 0)),"SIC Restriction",IF(ISNUMBER(MATCH("VB",_xlfn._xlws.FILTER(SICRestrictions!$E$2:$E$80,SICRestrictions!$D$2:$D$80='MetLife Rate Tool'!$C$16),0)),"State Restriction", IF($C$30="None","",RatesTable!D87)))),"")</f>
        <v>1.88</v>
      </c>
      <c r="M39" s="27" cm="1">
        <f t="array" ref="M39">IFERROR(IF($C$30="None","",IF(ISNUMBER(MATCH("VB", _xlfn._xlws.FILTER(SICRestrictions!B:B, SICRestrictions!A:A='MetLife Rate Tool'!$C$17), 0)),"SIC Restriction",IF(ISNUMBER(MATCH("VB",_xlfn._xlws.FILTER(SICRestrictions!$E$2:$E$80,SICRestrictions!$D$2:$D$80='MetLife Rate Tool'!$C$16),0)),"State Restriction", IF($C$30="None","",RatesTable!E87)))),"")</f>
        <v>3.43</v>
      </c>
      <c r="N39"/>
      <c r="O39"/>
    </row>
    <row r="40" spans="1:15" ht="15.75" thickBot="1">
      <c r="A40"/>
      <c r="B40" s="129" t="s">
        <v>172</v>
      </c>
      <c r="C40" s="129"/>
      <c r="D40"/>
      <c r="E40" s="109" t="s">
        <v>66</v>
      </c>
      <c r="F40" s="110"/>
      <c r="G40"/>
      <c r="H40" s="6" t="s">
        <v>41</v>
      </c>
      <c r="I40" s="27" cm="1">
        <f t="array" ref="I40">IFERROR(IF($C$30="None","",IF(ISNUMBER(MATCH("VB", _xlfn._xlws.FILTER(SICRestrictions!B:B, SICRestrictions!A:A='MetLife Rate Tool'!$C$17), 0)),"SIC Restriction",IF(ISNUMBER(MATCH("VB",_xlfn._xlws.FILTER(SICRestrictions!$E$2:$E$80,SICRestrictions!$D$2:$D$80='MetLife Rate Tool'!$C$16),0)),"State Restriction", IF($C$30="None","",RatesTable!B88)))),"")</f>
        <v>2.1</v>
      </c>
      <c r="J40" s="105" cm="1">
        <f t="array" ref="J40">IFERROR(IF($C$30="None","",IF(ISNUMBER(MATCH("VB", _xlfn._xlws.FILTER(SICRestrictions!B:B, SICRestrictions!A:A='MetLife Rate Tool'!$C$17), 0)),"SIC Restriction",IF(ISNUMBER(MATCH("VB",_xlfn._xlws.FILTER(SICRestrictions!$E$2:$E$80,SICRestrictions!$D$2:$D$80='MetLife Rate Tool'!$C$16),0)),"State Restriction", IF($C$30="None","",RatesTable!C88)))),"")</f>
        <v>4.2</v>
      </c>
      <c r="K40" s="106"/>
      <c r="L40" s="27" cm="1">
        <f t="array" ref="L40">IFERROR(IF($C$30="None","",IF(ISNUMBER(MATCH("VB", _xlfn._xlws.FILTER(SICRestrictions!B:B, SICRestrictions!A:A='MetLife Rate Tool'!$C$17), 0)),"SIC Restriction",IF(ISNUMBER(MATCH("VB",_xlfn._xlws.FILTER(SICRestrictions!$E$2:$E$80,SICRestrictions!$D$2:$D$80='MetLife Rate Tool'!$C$16),0)),"State Restriction", IF($C$30="None","",RatesTable!D88)))),"")</f>
        <v>2.4300000000000002</v>
      </c>
      <c r="M40" s="27" cm="1">
        <f t="array" ref="M40">IFERROR(IF($C$30="None","",IF(ISNUMBER(MATCH("VB", _xlfn._xlws.FILTER(SICRestrictions!B:B, SICRestrictions!A:A='MetLife Rate Tool'!$C$17), 0)),"SIC Restriction",IF(ISNUMBER(MATCH("VB",_xlfn._xlws.FILTER(SICRestrictions!$E$2:$E$80,SICRestrictions!$D$2:$D$80='MetLife Rate Tool'!$C$16),0)),"State Restriction", IF($C$30="None","",RatesTable!E88)))),"")</f>
        <v>4.53</v>
      </c>
      <c r="N40"/>
      <c r="O40"/>
    </row>
    <row r="41" spans="1:15" ht="15" customHeight="1">
      <c r="A41"/>
      <c r="B41" s="127" t="s">
        <v>173</v>
      </c>
      <c r="C41" s="127"/>
      <c r="D41"/>
      <c r="E41" s="7" t="s">
        <v>13</v>
      </c>
      <c r="F41" s="26" cm="1">
        <f t="array" ref="F41">IFERROR(IF(C32="None","",IF(ISNUMBER(MATCH("VB", _xlfn._xlws.FILTER(SICRestrictions!B:B,SICRestrictions!A:A='MetLife Rate Tool'!C17), 0)),"SIC Restriction",IF(ISNUMBER(MATCH("Aura",_xlfn._xlws.FILTER(SICRestrictions!E2:E80,SICRestrictions!D2:D80='MetLife Rate Tool'!C16),0)),"State Restriction",INDEX(RatesTable!B101:B104, MATCH(C32, RatesTable!A101:A104, 0), COLUMN()-5)))),"")</f>
        <v>6.95</v>
      </c>
      <c r="G41"/>
      <c r="H41" s="7" t="s">
        <v>42</v>
      </c>
      <c r="I41" s="27" cm="1">
        <f t="array" ref="I41">IFERROR(IF($C$30="None","",IF(ISNUMBER(MATCH("VB", _xlfn._xlws.FILTER(SICRestrictions!B:B, SICRestrictions!A:A='MetLife Rate Tool'!$C$17), 0)),"SIC Restriction",IF(ISNUMBER(MATCH("VB",_xlfn._xlws.FILTER(SICRestrictions!$E$2:$E$80,SICRestrictions!$D$2:$D$80='MetLife Rate Tool'!$C$16),0)),"State Restriction", IF($C$30="None","",RatesTable!B89)))),"")</f>
        <v>2.88</v>
      </c>
      <c r="J41" s="105" cm="1">
        <f t="array" ref="J41">IFERROR(IF($C$30="None","",IF(ISNUMBER(MATCH("VB", _xlfn._xlws.FILTER(SICRestrictions!B:B, SICRestrictions!A:A='MetLife Rate Tool'!$C$17), 0)),"SIC Restriction",IF(ISNUMBER(MATCH("VB",_xlfn._xlws.FILTER(SICRestrictions!$E$2:$E$80,SICRestrictions!$D$2:$D$80='MetLife Rate Tool'!$C$16),0)),"State Restriction", IF($C$30="None","",RatesTable!C89)))),"")</f>
        <v>5.76</v>
      </c>
      <c r="K41" s="106"/>
      <c r="L41" s="27" cm="1">
        <f t="array" ref="L41">IFERROR(IF($C$30="None","",IF(ISNUMBER(MATCH("VB", _xlfn._xlws.FILTER(SICRestrictions!B:B, SICRestrictions!A:A='MetLife Rate Tool'!$C$17), 0)),"SIC Restriction",IF(ISNUMBER(MATCH("VB",_xlfn._xlws.FILTER(SICRestrictions!$E$2:$E$80,SICRestrictions!$D$2:$D$80='MetLife Rate Tool'!$C$16),0)),"State Restriction", IF($C$30="None","",RatesTable!D89)))),"")</f>
        <v>3.21</v>
      </c>
      <c r="M41" s="27" cm="1">
        <f t="array" ref="M41">IFERROR(IF($C$30="None","",IF(ISNUMBER(MATCH("VB", _xlfn._xlws.FILTER(SICRestrictions!B:B, SICRestrictions!A:A='MetLife Rate Tool'!$C$17), 0)),"SIC Restriction",IF(ISNUMBER(MATCH("VB",_xlfn._xlws.FILTER(SICRestrictions!$E$2:$E$80,SICRestrictions!$D$2:$D$80='MetLife Rate Tool'!$C$16),0)),"State Restriction", IF($C$30="None","",RatesTable!E89)))),"")</f>
        <v>6.1</v>
      </c>
      <c r="N41"/>
      <c r="O41"/>
    </row>
    <row r="42" spans="1:15">
      <c r="A42"/>
      <c r="B42" s="127"/>
      <c r="C42" s="127"/>
      <c r="D42"/>
      <c r="E42" s="6" t="s">
        <v>16</v>
      </c>
      <c r="F42" s="29" cm="1">
        <f t="array" ref="F42">IFERROR(IF(C32="None","",IF(ISNUMBER(MATCH("VB", _xlfn._xlws.FILTER(SICRestrictions!B:B,SICRestrictions!A:A='MetLife Rate Tool'!C17), 0)),"SIC Restriction",IF(ISNUMBER(MATCH("Aura",_xlfn._xlws.FILTER(SICRestrictions!E2:E80,SICRestrictions!D2:D80='MetLife Rate Tool'!C16),0)),"State Restriction",INDEX(RatesTable!C101:C104, MATCH(C32, RatesTable!A101:A104, 0), COLUMN()-5)))),"")</f>
        <v>10.95</v>
      </c>
      <c r="G42"/>
      <c r="H42" s="6" t="s">
        <v>43</v>
      </c>
      <c r="I42" s="27" cm="1">
        <f t="array" ref="I42">IFERROR(IF($C$30="None","",IF(ISNUMBER(MATCH("VB", _xlfn._xlws.FILTER(SICRestrictions!B:B, SICRestrictions!A:A='MetLife Rate Tool'!$C$17), 0)),"SIC Restriction",IF(ISNUMBER(MATCH("VB",_xlfn._xlws.FILTER(SICRestrictions!$E$2:$E$80,SICRestrictions!$D$2:$D$80='MetLife Rate Tool'!$C$16),0)),"State Restriction", IF($C$30="None","",RatesTable!B90)))),"")</f>
        <v>3.77</v>
      </c>
      <c r="J42" s="105" cm="1">
        <f t="array" ref="J42">IFERROR(IF($C$30="None","",IF(ISNUMBER(MATCH("VB", _xlfn._xlws.FILTER(SICRestrictions!B:B, SICRestrictions!A:A='MetLife Rate Tool'!$C$17), 0)),"SIC Restriction",IF(ISNUMBER(MATCH("VB",_xlfn._xlws.FILTER(SICRestrictions!$E$2:$E$80,SICRestrictions!$D$2:$D$80='MetLife Rate Tool'!$C$16),0)),"State Restriction", IF($C$30="None","",RatesTable!C90)))),"")</f>
        <v>7.55</v>
      </c>
      <c r="K42" s="106"/>
      <c r="L42" s="27" cm="1">
        <f t="array" ref="L42">IFERROR(IF($C$30="None","",IF(ISNUMBER(MATCH("VB", _xlfn._xlws.FILTER(SICRestrictions!B:B, SICRestrictions!A:A='MetLife Rate Tool'!$C$17), 0)),"SIC Restriction",IF(ISNUMBER(MATCH("VB",_xlfn._xlws.FILTER(SICRestrictions!$E$2:$E$80,SICRestrictions!$D$2:$D$80='MetLife Rate Tool'!$C$16),0)),"State Restriction", IF($C$30="None","",RatesTable!D90)))),"")</f>
        <v>4.0999999999999996</v>
      </c>
      <c r="M42" s="27" cm="1">
        <f t="array" ref="M42">IFERROR(IF($C$30="None","",IF(ISNUMBER(MATCH("VB", _xlfn._xlws.FILTER(SICRestrictions!B:B, SICRestrictions!A:A='MetLife Rate Tool'!$C$17), 0)),"SIC Restriction",IF(ISNUMBER(MATCH("VB",_xlfn._xlws.FILTER(SICRestrictions!$E$2:$E$80,SICRestrictions!$D$2:$D$80='MetLife Rate Tool'!$C$16),0)),"State Restriction", IF($C$30="None","",RatesTable!E90)))),"")</f>
        <v>7.88</v>
      </c>
      <c r="N42"/>
      <c r="O42"/>
    </row>
    <row r="43" spans="1:15">
      <c r="A43"/>
      <c r="B43" s="127"/>
      <c r="C43" s="127"/>
      <c r="D43"/>
      <c r="E43"/>
      <c r="F43"/>
      <c r="G43"/>
      <c r="H43" s="6" t="s">
        <v>44</v>
      </c>
      <c r="I43" s="27" cm="1">
        <f t="array" ref="I43">IFERROR(IF($C$30="None","",IF(ISNUMBER(MATCH("VB", _xlfn._xlws.FILTER(SICRestrictions!B:B, SICRestrictions!A:A='MetLife Rate Tool'!$C$17), 0)),"SIC Restriction",IF(ISNUMBER(MATCH("VB",_xlfn._xlws.FILTER(SICRestrictions!$E$2:$E$80,SICRestrictions!$D$2:$D$80='MetLife Rate Tool'!$C$16),0)),"State Restriction", IF($C$30="None","",RatesTable!B91)))),"")</f>
        <v>4.76</v>
      </c>
      <c r="J43" s="105" cm="1">
        <f t="array" ref="J43">IFERROR(IF($C$30="None","",IF(ISNUMBER(MATCH("VB", _xlfn._xlws.FILTER(SICRestrictions!B:B, SICRestrictions!A:A='MetLife Rate Tool'!$C$17), 0)),"SIC Restriction",IF(ISNUMBER(MATCH("VB",_xlfn._xlws.FILTER(SICRestrictions!$E$2:$E$80,SICRestrictions!$D$2:$D$80='MetLife Rate Tool'!$C$16),0)),"State Restriction", IF($C$30="None","",RatesTable!C91)))),"")</f>
        <v>9.52</v>
      </c>
      <c r="K43" s="106"/>
      <c r="L43" s="27" cm="1">
        <f t="array" ref="L43">IFERROR(IF($C$30="None","",IF(ISNUMBER(MATCH("VB", _xlfn._xlws.FILTER(SICRestrictions!B:B, SICRestrictions!A:A='MetLife Rate Tool'!$C$17), 0)),"SIC Restriction",IF(ISNUMBER(MATCH("VB",_xlfn._xlws.FILTER(SICRestrictions!$E$2:$E$80,SICRestrictions!$D$2:$D$80='MetLife Rate Tool'!$C$16),0)),"State Restriction", IF($C$30="None","",RatesTable!D91)))),"")</f>
        <v>5.09</v>
      </c>
      <c r="M43" s="27" cm="1">
        <f t="array" ref="M43">IFERROR(IF($C$30="None","",IF(ISNUMBER(MATCH("VB", _xlfn._xlws.FILTER(SICRestrictions!B:B, SICRestrictions!A:A='MetLife Rate Tool'!$C$17), 0)),"SIC Restriction",IF(ISNUMBER(MATCH("VB",_xlfn._xlws.FILTER(SICRestrictions!$E$2:$E$80,SICRestrictions!$D$2:$D$80='MetLife Rate Tool'!$C$16),0)),"State Restriction", IF($C$30="None","",RatesTable!E91)))),"")</f>
        <v>9.85</v>
      </c>
      <c r="N43"/>
      <c r="O43"/>
    </row>
    <row r="44" spans="1:15">
      <c r="A44"/>
      <c r="D44"/>
      <c r="E44"/>
      <c r="F44"/>
      <c r="G44"/>
      <c r="H44" s="6" t="s">
        <v>45</v>
      </c>
      <c r="I44" s="27" cm="1">
        <f t="array" ref="I44">IFERROR(IF($C$30="None","",IF(ISNUMBER(MATCH("VB", _xlfn._xlws.FILTER(SICRestrictions!B:B, SICRestrictions!A:A='MetLife Rate Tool'!$C$17), 0)),"SIC Restriction",IF(ISNUMBER(MATCH("VB",_xlfn._xlws.FILTER(SICRestrictions!$E$2:$E$80,SICRestrictions!$D$2:$D$80='MetLife Rate Tool'!$C$16),0)),"State Restriction", IF($C$30="None","",RatesTable!B92)))),"")</f>
        <v>6.62</v>
      </c>
      <c r="J44" s="105" cm="1">
        <f t="array" ref="J44">IFERROR(IF($C$30="None","",IF(ISNUMBER(MATCH("VB", _xlfn._xlws.FILTER(SICRestrictions!B:B, SICRestrictions!A:A='MetLife Rate Tool'!$C$17), 0)),"SIC Restriction",IF(ISNUMBER(MATCH("VB",_xlfn._xlws.FILTER(SICRestrictions!$E$2:$E$80,SICRestrictions!$D$2:$D$80='MetLife Rate Tool'!$C$16),0)),"State Restriction", IF($C$30="None","",RatesTable!C92)))),"")</f>
        <v>13.25</v>
      </c>
      <c r="K44" s="106"/>
      <c r="L44" s="27" cm="1">
        <f t="array" ref="L44">IFERROR(IF($C$30="None","",IF(ISNUMBER(MATCH("VB", _xlfn._xlws.FILTER(SICRestrictions!B:B, SICRestrictions!A:A='MetLife Rate Tool'!$C$17), 0)),"SIC Restriction",IF(ISNUMBER(MATCH("VB",_xlfn._xlws.FILTER(SICRestrictions!$E$2:$E$80,SICRestrictions!$D$2:$D$80='MetLife Rate Tool'!$C$16),0)),"State Restriction", IF($C$30="None","",RatesTable!D92)))),"")</f>
        <v>6.96</v>
      </c>
      <c r="M44" s="27" cm="1">
        <f t="array" ref="M44">IFERROR(IF($C$30="None","",IF(ISNUMBER(MATCH("VB", _xlfn._xlws.FILTER(SICRestrictions!B:B, SICRestrictions!A:A='MetLife Rate Tool'!$C$17), 0)),"SIC Restriction",IF(ISNUMBER(MATCH("VB",_xlfn._xlws.FILTER(SICRestrictions!$E$2:$E$80,SICRestrictions!$D$2:$D$80='MetLife Rate Tool'!$C$16),0)),"State Restriction", IF($C$30="None","",RatesTable!E92)))),"")</f>
        <v>13.58</v>
      </c>
      <c r="N44"/>
      <c r="O44"/>
    </row>
    <row r="45" spans="1:15">
      <c r="A45"/>
      <c r="B45" s="122" t="s">
        <v>174</v>
      </c>
      <c r="C45" s="122"/>
      <c r="D45"/>
      <c r="E45"/>
      <c r="F45"/>
      <c r="G45"/>
      <c r="H45"/>
      <c r="I45"/>
      <c r="J45"/>
      <c r="K45"/>
      <c r="L45"/>
      <c r="M45"/>
      <c r="N45"/>
      <c r="O45"/>
    </row>
    <row r="46" spans="1:15">
      <c r="A46"/>
      <c r="B46" s="125" t="s">
        <v>175</v>
      </c>
      <c r="C46" s="126"/>
      <c r="D46"/>
      <c r="E46"/>
      <c r="F46"/>
      <c r="G46"/>
      <c r="H46"/>
      <c r="I46"/>
      <c r="J46"/>
      <c r="K46"/>
      <c r="L46"/>
      <c r="M46"/>
      <c r="N46"/>
      <c r="O46"/>
    </row>
    <row r="47" spans="1:15">
      <c r="A47"/>
      <c r="D47"/>
      <c r="E47"/>
      <c r="F47"/>
      <c r="G47"/>
      <c r="H47"/>
      <c r="I47"/>
      <c r="J47"/>
      <c r="K47"/>
      <c r="L47"/>
      <c r="M47"/>
      <c r="N47"/>
      <c r="O47"/>
    </row>
    <row r="48" spans="1:15">
      <c r="H48"/>
      <c r="I48"/>
      <c r="J48"/>
      <c r="K48"/>
      <c r="L48"/>
      <c r="M48"/>
    </row>
    <row r="49" spans="8:13">
      <c r="H49"/>
      <c r="I49"/>
      <c r="J49"/>
      <c r="K49"/>
      <c r="L49"/>
      <c r="M49"/>
    </row>
  </sheetData>
  <sheetProtection algorithmName="SHA-512" hashValue="CuSIcqJgahn8cIwOhZycMHQXedNuF+Jt03YDoB+yr8YnfJT1wenchnMaLjgDNaRhxXpSW1/XIJ6KyzVeb8YUkg==" saltValue="GYkQSyPDMlU2TBK5xkLpFQ==" spinCount="100000" sheet="1" formatColumns="0" formatRows="0" selectLockedCells="1" autoFilter="0"/>
  <mergeCells count="32">
    <mergeCell ref="B45:C45"/>
    <mergeCell ref="B35:C35"/>
    <mergeCell ref="B46:C46"/>
    <mergeCell ref="B41:C43"/>
    <mergeCell ref="B36:C38"/>
    <mergeCell ref="B40:C40"/>
    <mergeCell ref="E27:F27"/>
    <mergeCell ref="E15:F15"/>
    <mergeCell ref="H15:I16"/>
    <mergeCell ref="K15:L15"/>
    <mergeCell ref="E21:F21"/>
    <mergeCell ref="K21:L21"/>
    <mergeCell ref="E37:F37"/>
    <mergeCell ref="J39:K39"/>
    <mergeCell ref="E28:F28"/>
    <mergeCell ref="E30:F30"/>
    <mergeCell ref="E31:F31"/>
    <mergeCell ref="J33:K33"/>
    <mergeCell ref="J34:K34"/>
    <mergeCell ref="E33:F33"/>
    <mergeCell ref="J35:K35"/>
    <mergeCell ref="J36:K36"/>
    <mergeCell ref="J37:K37"/>
    <mergeCell ref="J38:K38"/>
    <mergeCell ref="H32:M32"/>
    <mergeCell ref="J44:K44"/>
    <mergeCell ref="E38:F38"/>
    <mergeCell ref="J40:K40"/>
    <mergeCell ref="J41:K41"/>
    <mergeCell ref="E40:F40"/>
    <mergeCell ref="J42:K42"/>
    <mergeCell ref="J43:K43"/>
  </mergeCells>
  <dataValidations count="11">
    <dataValidation type="list" allowBlank="1" showInputMessage="1" showErrorMessage="1" sqref="C22" xr:uid="{6876F03F-089E-4DBC-896A-DEA49537EB6C}">
      <formula1>PlanOptions</formula1>
    </dataValidation>
    <dataValidation type="list" allowBlank="1" showInputMessage="1" showErrorMessage="1" sqref="C16" xr:uid="{F123ABE7-DFA7-4D1D-AABD-AB91F12AE5D0}">
      <formula1>States</formula1>
    </dataValidation>
    <dataValidation type="list" allowBlank="1" showInputMessage="1" showErrorMessage="1" sqref="C23" xr:uid="{961A5EC7-D99D-4C02-9739-25A2D7B4C0E7}">
      <formula1>VisionPlanOptions</formula1>
    </dataValidation>
    <dataValidation type="list" allowBlank="1" showInputMessage="1" showErrorMessage="1" sqref="C24" xr:uid="{F6B507E9-4192-4DEC-A18F-8682F9D6FA47}">
      <formula1>STDPlanOptions</formula1>
    </dataValidation>
    <dataValidation type="list" allowBlank="1" showInputMessage="1" showErrorMessage="1" sqref="C25" xr:uid="{45B02F1A-CEBA-4F0C-9EE0-3A705BF077B9}">
      <formula1>LTDPlanOptions</formula1>
    </dataValidation>
    <dataValidation type="list" allowBlank="1" showInputMessage="1" showErrorMessage="1" sqref="C26" xr:uid="{A805A353-87A6-422F-AAF3-A56D90357AA6}">
      <formula1>LifeOptions</formula1>
    </dataValidation>
    <dataValidation type="list" allowBlank="1" showInputMessage="1" showErrorMessage="1" sqref="C27" xr:uid="{7AB1A0AE-F42C-4DE3-A266-2668CE125901}">
      <formula1>SuppLifeOption</formula1>
    </dataValidation>
    <dataValidation type="list" allowBlank="1" showInputMessage="1" showErrorMessage="1" sqref="C28:C29" xr:uid="{D0EA2F1E-9CD6-488E-AA65-78288C8FEDD8}">
      <formula1>AccidentPlanOptions</formula1>
    </dataValidation>
    <dataValidation type="list" allowBlank="1" showInputMessage="1" showErrorMessage="1" sqref="C30" xr:uid="{1EA9D62B-6513-48EF-A49A-5BAD2A9B0B25}">
      <formula1>CIPLanOption</formula1>
    </dataValidation>
    <dataValidation type="list" allowBlank="1" showInputMessage="1" showErrorMessage="1" sqref="C31" xr:uid="{22355080-F19B-4E02-906E-6C650694E891}">
      <formula1>LegalOptions</formula1>
    </dataValidation>
    <dataValidation type="list" allowBlank="1" showInputMessage="1" showErrorMessage="1" sqref="C32" xr:uid="{436430B3-1E55-43ED-80A7-44063DCB8253}">
      <formula1>AuraOptions</formula1>
    </dataValidation>
  </dataValidations>
  <pageMargins left="0.25" right="0.25" top="0.75" bottom="0.75" header="0.3" footer="0.3"/>
  <pageSetup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46E6-7913-48B4-B179-5AE3EDDBF252}">
  <dimension ref="A1:K415"/>
  <sheetViews>
    <sheetView workbookViewId="0">
      <selection activeCell="A3" sqref="A3"/>
    </sheetView>
  </sheetViews>
  <sheetFormatPr defaultRowHeight="15"/>
  <cols>
    <col min="1" max="1" width="11.5703125" style="48" bestFit="1" customWidth="1"/>
    <col min="2" max="2" width="12.5703125" style="55" bestFit="1" customWidth="1"/>
    <col min="3" max="3" width="10.85546875" bestFit="1" customWidth="1"/>
    <col min="4" max="4" width="10.7109375" customWidth="1"/>
    <col min="5" max="5" width="15.85546875" style="24" bestFit="1" customWidth="1"/>
    <col min="7" max="7" width="10.7109375" bestFit="1" customWidth="1"/>
    <col min="8" max="8" width="9.28515625" customWidth="1"/>
    <col min="10" max="10" width="16.85546875" customWidth="1"/>
    <col min="11" max="11" width="17.5703125" customWidth="1"/>
  </cols>
  <sheetData>
    <row r="1" spans="1:11" ht="30">
      <c r="A1" s="48" t="s">
        <v>176</v>
      </c>
      <c r="B1" s="50" t="s">
        <v>177</v>
      </c>
      <c r="C1" t="s">
        <v>178</v>
      </c>
      <c r="D1" t="s">
        <v>179</v>
      </c>
      <c r="E1" s="24" t="s">
        <v>180</v>
      </c>
      <c r="G1" t="s">
        <v>181</v>
      </c>
      <c r="H1" s="52" t="s">
        <v>182</v>
      </c>
      <c r="I1" t="s">
        <v>141</v>
      </c>
      <c r="J1" s="52" t="s">
        <v>183</v>
      </c>
      <c r="K1" t="s">
        <v>184</v>
      </c>
    </row>
    <row r="2" spans="1:11" ht="15.75">
      <c r="A2" s="56">
        <v>28230</v>
      </c>
      <c r="B2" s="54">
        <v>100000</v>
      </c>
      <c r="C2">
        <f>MIN((B2/52)*0.6, 1500)</f>
        <v>1153.8461538461538</v>
      </c>
      <c r="D2">
        <f t="shared" ref="D2:D14" si="0">MIN((B2/12), 16666.666666)</f>
        <v>8333.3333333333339</v>
      </c>
      <c r="E2" s="24">
        <f ca="1">IF(A2="","",_xlfn.LET(_xlpm.age, DATEDIF(A2, TODAY(), "Y"),_xlpm.base, 50000,_xlpm.base * IF(_xlpm.age&gt;=70, 0.5, IF(_xlpm.age&gt;=65, 0.65, 1))))</f>
        <v>50000</v>
      </c>
      <c r="G2" t="s">
        <v>31</v>
      </c>
      <c r="H2" s="51">
        <f ca="1">SUM(E:E)</f>
        <v>100000</v>
      </c>
      <c r="I2" s="6">
        <v>0.27800000000000002</v>
      </c>
      <c r="J2" s="51">
        <f ca="1">((H2*I2)/1000)*12</f>
        <v>333.6</v>
      </c>
      <c r="K2" s="51">
        <f ca="1">J2/12</f>
        <v>27.8</v>
      </c>
    </row>
    <row r="3" spans="1:11" ht="15.75">
      <c r="A3" s="57">
        <v>25152</v>
      </c>
      <c r="B3" s="54">
        <v>60000</v>
      </c>
      <c r="C3">
        <f t="shared" ref="C3:C66" si="1">MIN((B3/52)*0.6, 1500)</f>
        <v>692.30769230769226</v>
      </c>
      <c r="D3">
        <f t="shared" si="0"/>
        <v>5000</v>
      </c>
      <c r="E3" s="24">
        <f t="shared" ref="E3:E66" ca="1" si="2">IF(A3="","",_xlfn.LET(_xlpm.age, DATEDIF(A3, TODAY(), "Y"),_xlpm.base, 50000,_xlpm.base * IF(_xlpm.age&gt;=70, 0.5, IF(_xlpm.age&gt;=65, 0.65, 1))))</f>
        <v>50000</v>
      </c>
      <c r="G3" t="s">
        <v>185</v>
      </c>
      <c r="H3" s="51">
        <f ca="1">SUM(E:E)</f>
        <v>100000</v>
      </c>
      <c r="I3" s="6">
        <v>0.02</v>
      </c>
      <c r="J3" s="51">
        <f ca="1">((H3*I3)/1000)*12</f>
        <v>24</v>
      </c>
      <c r="K3" s="51">
        <f t="shared" ref="K3:K5" ca="1" si="3">J3/12</f>
        <v>2</v>
      </c>
    </row>
    <row r="4" spans="1:11" ht="15.75">
      <c r="A4" s="49"/>
      <c r="B4" s="54"/>
      <c r="C4">
        <f t="shared" si="1"/>
        <v>0</v>
      </c>
      <c r="D4">
        <f t="shared" si="0"/>
        <v>0</v>
      </c>
      <c r="E4" s="24" t="str">
        <f t="shared" ca="1" si="2"/>
        <v/>
      </c>
      <c r="G4" t="s">
        <v>140</v>
      </c>
      <c r="H4" s="51">
        <f>SUM(C:C)</f>
        <v>1846.1538461538462</v>
      </c>
      <c r="I4" s="6">
        <v>0.53900000000000003</v>
      </c>
      <c r="J4" s="51">
        <f>((H4*I4)/10)*12</f>
        <v>1194.0923076923079</v>
      </c>
      <c r="K4" s="51">
        <f t="shared" si="3"/>
        <v>99.507692307692324</v>
      </c>
    </row>
    <row r="5" spans="1:11" ht="15.75">
      <c r="A5" s="49"/>
      <c r="B5" s="54"/>
      <c r="C5">
        <f t="shared" si="1"/>
        <v>0</v>
      </c>
      <c r="D5">
        <f t="shared" si="0"/>
        <v>0</v>
      </c>
      <c r="E5" s="24" t="str">
        <f t="shared" ca="1" si="2"/>
        <v/>
      </c>
      <c r="G5" t="s">
        <v>142</v>
      </c>
      <c r="H5" s="51">
        <f>SUM(D:D)</f>
        <v>13333.333333333334</v>
      </c>
      <c r="I5" s="6">
        <v>0.38700000000000001</v>
      </c>
      <c r="J5" s="51">
        <f>((H5*I5)/100)*12</f>
        <v>619.20000000000005</v>
      </c>
      <c r="K5" s="51">
        <f t="shared" si="3"/>
        <v>51.6</v>
      </c>
    </row>
    <row r="6" spans="1:11" ht="15.75">
      <c r="A6" s="49"/>
      <c r="B6" s="54"/>
      <c r="C6">
        <f t="shared" si="1"/>
        <v>0</v>
      </c>
      <c r="D6">
        <f t="shared" si="0"/>
        <v>0</v>
      </c>
      <c r="E6" s="24" t="str">
        <f t="shared" ca="1" si="2"/>
        <v/>
      </c>
    </row>
    <row r="7" spans="1:11" ht="15.75">
      <c r="A7" s="49"/>
      <c r="B7" s="54"/>
      <c r="C7">
        <f t="shared" si="1"/>
        <v>0</v>
      </c>
      <c r="D7">
        <f t="shared" si="0"/>
        <v>0</v>
      </c>
      <c r="E7" s="24" t="str">
        <f t="shared" ca="1" si="2"/>
        <v/>
      </c>
      <c r="J7" s="50"/>
    </row>
    <row r="8" spans="1:11" ht="15.75">
      <c r="A8" s="49"/>
      <c r="B8" s="54"/>
      <c r="C8">
        <f t="shared" si="1"/>
        <v>0</v>
      </c>
      <c r="D8">
        <f t="shared" si="0"/>
        <v>0</v>
      </c>
      <c r="E8" s="24" t="str">
        <f t="shared" ca="1" si="2"/>
        <v/>
      </c>
    </row>
    <row r="9" spans="1:11" ht="15.75">
      <c r="A9" s="49"/>
      <c r="B9" s="54"/>
      <c r="C9">
        <f t="shared" si="1"/>
        <v>0</v>
      </c>
      <c r="D9">
        <f t="shared" si="0"/>
        <v>0</v>
      </c>
      <c r="E9" s="24" t="str">
        <f t="shared" ca="1" si="2"/>
        <v/>
      </c>
    </row>
    <row r="10" spans="1:11" ht="15.75">
      <c r="A10" s="49"/>
      <c r="B10" s="54"/>
      <c r="C10">
        <f t="shared" si="1"/>
        <v>0</v>
      </c>
      <c r="D10">
        <f t="shared" si="0"/>
        <v>0</v>
      </c>
      <c r="E10" s="24" t="str">
        <f t="shared" ca="1" si="2"/>
        <v/>
      </c>
    </row>
    <row r="11" spans="1:11" ht="15.75">
      <c r="A11" s="49"/>
      <c r="B11" s="54"/>
      <c r="C11">
        <f t="shared" si="1"/>
        <v>0</v>
      </c>
      <c r="D11">
        <f t="shared" si="0"/>
        <v>0</v>
      </c>
      <c r="E11" s="24" t="str">
        <f t="shared" ca="1" si="2"/>
        <v/>
      </c>
    </row>
    <row r="12" spans="1:11" ht="15.75">
      <c r="A12" s="49"/>
      <c r="B12" s="54"/>
      <c r="C12">
        <f t="shared" si="1"/>
        <v>0</v>
      </c>
      <c r="D12">
        <f t="shared" si="0"/>
        <v>0</v>
      </c>
      <c r="E12" s="24" t="str">
        <f t="shared" ca="1" si="2"/>
        <v/>
      </c>
    </row>
    <row r="13" spans="1:11" ht="15.75">
      <c r="A13" s="49"/>
      <c r="B13" s="54"/>
      <c r="C13">
        <f t="shared" si="1"/>
        <v>0</v>
      </c>
      <c r="D13">
        <f t="shared" si="0"/>
        <v>0</v>
      </c>
      <c r="E13" s="24" t="str">
        <f t="shared" ca="1" si="2"/>
        <v/>
      </c>
    </row>
    <row r="14" spans="1:11" ht="15.75">
      <c r="A14" s="49"/>
      <c r="B14" s="54"/>
      <c r="C14">
        <f t="shared" si="1"/>
        <v>0</v>
      </c>
      <c r="D14">
        <f t="shared" si="0"/>
        <v>0</v>
      </c>
      <c r="E14" s="24" t="str">
        <f t="shared" ca="1" si="2"/>
        <v/>
      </c>
    </row>
    <row r="15" spans="1:11" ht="15.75">
      <c r="A15" s="49"/>
      <c r="B15" s="54"/>
      <c r="C15">
        <f t="shared" si="1"/>
        <v>0</v>
      </c>
      <c r="D15">
        <f t="shared" ref="D15:D78" si="4">MIN((B15/12), 16666.666666)</f>
        <v>0</v>
      </c>
      <c r="E15" s="24" t="str">
        <f t="shared" ca="1" si="2"/>
        <v/>
      </c>
    </row>
    <row r="16" spans="1:11" ht="15.75">
      <c r="A16" s="49"/>
      <c r="B16" s="54"/>
      <c r="C16">
        <f t="shared" si="1"/>
        <v>0</v>
      </c>
      <c r="D16">
        <f t="shared" si="4"/>
        <v>0</v>
      </c>
      <c r="E16" s="24" t="str">
        <f t="shared" ca="1" si="2"/>
        <v/>
      </c>
    </row>
    <row r="17" spans="1:5">
      <c r="A17" s="53"/>
      <c r="B17" s="54"/>
      <c r="C17">
        <f t="shared" si="1"/>
        <v>0</v>
      </c>
      <c r="D17">
        <f t="shared" si="4"/>
        <v>0</v>
      </c>
      <c r="E17" s="24" t="str">
        <f t="shared" ca="1" si="2"/>
        <v/>
      </c>
    </row>
    <row r="18" spans="1:5">
      <c r="A18" s="53"/>
      <c r="B18" s="54"/>
      <c r="C18">
        <f t="shared" si="1"/>
        <v>0</v>
      </c>
      <c r="D18">
        <f t="shared" si="4"/>
        <v>0</v>
      </c>
      <c r="E18" s="24" t="str">
        <f t="shared" ca="1" si="2"/>
        <v/>
      </c>
    </row>
    <row r="19" spans="1:5">
      <c r="A19" s="53"/>
      <c r="B19" s="54"/>
      <c r="C19">
        <f t="shared" si="1"/>
        <v>0</v>
      </c>
      <c r="D19">
        <f t="shared" si="4"/>
        <v>0</v>
      </c>
      <c r="E19" s="24" t="str">
        <f t="shared" ca="1" si="2"/>
        <v/>
      </c>
    </row>
    <row r="20" spans="1:5">
      <c r="A20" s="53"/>
      <c r="B20" s="54"/>
      <c r="C20">
        <f t="shared" si="1"/>
        <v>0</v>
      </c>
      <c r="D20">
        <f t="shared" si="4"/>
        <v>0</v>
      </c>
      <c r="E20" s="24" t="str">
        <f t="shared" ca="1" si="2"/>
        <v/>
      </c>
    </row>
    <row r="21" spans="1:5">
      <c r="A21" s="53"/>
      <c r="B21" s="54"/>
      <c r="C21">
        <f t="shared" si="1"/>
        <v>0</v>
      </c>
      <c r="D21">
        <f t="shared" si="4"/>
        <v>0</v>
      </c>
      <c r="E21" s="24" t="str">
        <f t="shared" ca="1" si="2"/>
        <v/>
      </c>
    </row>
    <row r="22" spans="1:5">
      <c r="A22" s="53"/>
      <c r="B22" s="54"/>
      <c r="C22">
        <f t="shared" si="1"/>
        <v>0</v>
      </c>
      <c r="D22">
        <f t="shared" si="4"/>
        <v>0</v>
      </c>
      <c r="E22" s="24" t="str">
        <f t="shared" ca="1" si="2"/>
        <v/>
      </c>
    </row>
    <row r="23" spans="1:5">
      <c r="A23" s="53"/>
      <c r="B23" s="54"/>
      <c r="C23">
        <f t="shared" si="1"/>
        <v>0</v>
      </c>
      <c r="D23">
        <f t="shared" si="4"/>
        <v>0</v>
      </c>
      <c r="E23" s="24" t="str">
        <f t="shared" ca="1" si="2"/>
        <v/>
      </c>
    </row>
    <row r="24" spans="1:5">
      <c r="A24" s="53"/>
      <c r="B24" s="54"/>
      <c r="C24">
        <f t="shared" si="1"/>
        <v>0</v>
      </c>
      <c r="D24">
        <f t="shared" si="4"/>
        <v>0</v>
      </c>
      <c r="E24" s="24" t="str">
        <f t="shared" ca="1" si="2"/>
        <v/>
      </c>
    </row>
    <row r="25" spans="1:5">
      <c r="A25" s="53"/>
      <c r="B25" s="54"/>
      <c r="C25">
        <f t="shared" si="1"/>
        <v>0</v>
      </c>
      <c r="D25">
        <f t="shared" si="4"/>
        <v>0</v>
      </c>
      <c r="E25" s="24" t="str">
        <f t="shared" ca="1" si="2"/>
        <v/>
      </c>
    </row>
    <row r="26" spans="1:5">
      <c r="A26" s="53"/>
      <c r="B26" s="54"/>
      <c r="C26">
        <f t="shared" si="1"/>
        <v>0</v>
      </c>
      <c r="D26">
        <f t="shared" si="4"/>
        <v>0</v>
      </c>
      <c r="E26" s="24" t="str">
        <f t="shared" ca="1" si="2"/>
        <v/>
      </c>
    </row>
    <row r="27" spans="1:5">
      <c r="A27" s="53"/>
      <c r="B27" s="54"/>
      <c r="C27">
        <f t="shared" si="1"/>
        <v>0</v>
      </c>
      <c r="D27">
        <f t="shared" si="4"/>
        <v>0</v>
      </c>
      <c r="E27" s="24" t="str">
        <f t="shared" ca="1" si="2"/>
        <v/>
      </c>
    </row>
    <row r="28" spans="1:5">
      <c r="A28" s="53"/>
      <c r="B28" s="54"/>
      <c r="C28">
        <f t="shared" si="1"/>
        <v>0</v>
      </c>
      <c r="D28">
        <f t="shared" si="4"/>
        <v>0</v>
      </c>
      <c r="E28" s="24" t="str">
        <f t="shared" ca="1" si="2"/>
        <v/>
      </c>
    </row>
    <row r="29" spans="1:5">
      <c r="A29" s="53"/>
      <c r="B29" s="54"/>
      <c r="C29">
        <f t="shared" si="1"/>
        <v>0</v>
      </c>
      <c r="D29">
        <f t="shared" si="4"/>
        <v>0</v>
      </c>
      <c r="E29" s="24" t="str">
        <f t="shared" ca="1" si="2"/>
        <v/>
      </c>
    </row>
    <row r="30" spans="1:5">
      <c r="A30" s="53"/>
      <c r="B30" s="54"/>
      <c r="C30">
        <f t="shared" si="1"/>
        <v>0</v>
      </c>
      <c r="D30">
        <f t="shared" si="4"/>
        <v>0</v>
      </c>
      <c r="E30" s="24" t="str">
        <f t="shared" ca="1" si="2"/>
        <v/>
      </c>
    </row>
    <row r="31" spans="1:5">
      <c r="A31" s="53"/>
      <c r="B31" s="54"/>
      <c r="C31">
        <f t="shared" si="1"/>
        <v>0</v>
      </c>
      <c r="D31">
        <f t="shared" si="4"/>
        <v>0</v>
      </c>
      <c r="E31" s="24" t="str">
        <f t="shared" ca="1" si="2"/>
        <v/>
      </c>
    </row>
    <row r="32" spans="1:5">
      <c r="A32" s="53"/>
      <c r="B32" s="54"/>
      <c r="C32">
        <f t="shared" si="1"/>
        <v>0</v>
      </c>
      <c r="D32">
        <f t="shared" si="4"/>
        <v>0</v>
      </c>
      <c r="E32" s="24" t="str">
        <f t="shared" ca="1" si="2"/>
        <v/>
      </c>
    </row>
    <row r="33" spans="1:5">
      <c r="A33" s="53"/>
      <c r="B33" s="54"/>
      <c r="C33">
        <f t="shared" si="1"/>
        <v>0</v>
      </c>
      <c r="D33">
        <f t="shared" si="4"/>
        <v>0</v>
      </c>
      <c r="E33" s="24" t="str">
        <f t="shared" ca="1" si="2"/>
        <v/>
      </c>
    </row>
    <row r="34" spans="1:5">
      <c r="A34" s="53"/>
      <c r="B34" s="54"/>
      <c r="C34">
        <f t="shared" si="1"/>
        <v>0</v>
      </c>
      <c r="D34">
        <f t="shared" si="4"/>
        <v>0</v>
      </c>
      <c r="E34" s="24" t="str">
        <f t="shared" ca="1" si="2"/>
        <v/>
      </c>
    </row>
    <row r="35" spans="1:5">
      <c r="A35" s="53"/>
      <c r="B35" s="54"/>
      <c r="C35">
        <f t="shared" si="1"/>
        <v>0</v>
      </c>
      <c r="D35">
        <f t="shared" si="4"/>
        <v>0</v>
      </c>
      <c r="E35" s="24" t="str">
        <f t="shared" ca="1" si="2"/>
        <v/>
      </c>
    </row>
    <row r="36" spans="1:5">
      <c r="A36" s="53"/>
      <c r="B36" s="54"/>
      <c r="C36">
        <f t="shared" si="1"/>
        <v>0</v>
      </c>
      <c r="D36">
        <f t="shared" si="4"/>
        <v>0</v>
      </c>
      <c r="E36" s="24" t="str">
        <f t="shared" ca="1" si="2"/>
        <v/>
      </c>
    </row>
    <row r="37" spans="1:5">
      <c r="A37" s="53"/>
      <c r="B37" s="54"/>
      <c r="C37">
        <f t="shared" si="1"/>
        <v>0</v>
      </c>
      <c r="D37">
        <f t="shared" si="4"/>
        <v>0</v>
      </c>
      <c r="E37" s="24" t="str">
        <f t="shared" ca="1" si="2"/>
        <v/>
      </c>
    </row>
    <row r="38" spans="1:5">
      <c r="A38" s="53"/>
      <c r="B38" s="54"/>
      <c r="C38">
        <f t="shared" si="1"/>
        <v>0</v>
      </c>
      <c r="D38">
        <f t="shared" si="4"/>
        <v>0</v>
      </c>
      <c r="E38" s="24" t="str">
        <f t="shared" ca="1" si="2"/>
        <v/>
      </c>
    </row>
    <row r="39" spans="1:5">
      <c r="A39" s="53"/>
      <c r="B39" s="54"/>
      <c r="C39">
        <f t="shared" si="1"/>
        <v>0</v>
      </c>
      <c r="D39">
        <f t="shared" si="4"/>
        <v>0</v>
      </c>
      <c r="E39" s="24" t="str">
        <f t="shared" ca="1" si="2"/>
        <v/>
      </c>
    </row>
    <row r="40" spans="1:5">
      <c r="A40" s="53"/>
      <c r="B40" s="54"/>
      <c r="C40">
        <f t="shared" si="1"/>
        <v>0</v>
      </c>
      <c r="D40">
        <f t="shared" si="4"/>
        <v>0</v>
      </c>
      <c r="E40" s="24" t="str">
        <f t="shared" ca="1" si="2"/>
        <v/>
      </c>
    </row>
    <row r="41" spans="1:5">
      <c r="A41" s="53"/>
      <c r="B41" s="54"/>
      <c r="C41">
        <f t="shared" si="1"/>
        <v>0</v>
      </c>
      <c r="D41">
        <f t="shared" si="4"/>
        <v>0</v>
      </c>
      <c r="E41" s="24" t="str">
        <f t="shared" ca="1" si="2"/>
        <v/>
      </c>
    </row>
    <row r="42" spans="1:5">
      <c r="A42" s="53"/>
      <c r="B42" s="54"/>
      <c r="C42">
        <f t="shared" si="1"/>
        <v>0</v>
      </c>
      <c r="D42">
        <f t="shared" si="4"/>
        <v>0</v>
      </c>
      <c r="E42" s="24" t="str">
        <f t="shared" ca="1" si="2"/>
        <v/>
      </c>
    </row>
    <row r="43" spans="1:5">
      <c r="A43" s="53"/>
      <c r="B43" s="54"/>
      <c r="C43">
        <f t="shared" si="1"/>
        <v>0</v>
      </c>
      <c r="D43">
        <f t="shared" si="4"/>
        <v>0</v>
      </c>
      <c r="E43" s="24" t="str">
        <f t="shared" ca="1" si="2"/>
        <v/>
      </c>
    </row>
    <row r="44" spans="1:5">
      <c r="A44" s="53"/>
      <c r="B44" s="54"/>
      <c r="C44">
        <f t="shared" si="1"/>
        <v>0</v>
      </c>
      <c r="D44">
        <f t="shared" si="4"/>
        <v>0</v>
      </c>
      <c r="E44" s="24" t="str">
        <f t="shared" ca="1" si="2"/>
        <v/>
      </c>
    </row>
    <row r="45" spans="1:5">
      <c r="A45" s="53"/>
      <c r="B45" s="54"/>
      <c r="C45">
        <f t="shared" si="1"/>
        <v>0</v>
      </c>
      <c r="D45">
        <f t="shared" si="4"/>
        <v>0</v>
      </c>
      <c r="E45" s="24" t="str">
        <f t="shared" ca="1" si="2"/>
        <v/>
      </c>
    </row>
    <row r="46" spans="1:5">
      <c r="A46" s="53"/>
      <c r="B46" s="54"/>
      <c r="C46">
        <f t="shared" si="1"/>
        <v>0</v>
      </c>
      <c r="D46">
        <f t="shared" si="4"/>
        <v>0</v>
      </c>
      <c r="E46" s="24" t="str">
        <f t="shared" ca="1" si="2"/>
        <v/>
      </c>
    </row>
    <row r="47" spans="1:5">
      <c r="A47" s="53"/>
      <c r="B47" s="54"/>
      <c r="C47">
        <f t="shared" si="1"/>
        <v>0</v>
      </c>
      <c r="D47">
        <f t="shared" si="4"/>
        <v>0</v>
      </c>
      <c r="E47" s="24" t="str">
        <f t="shared" ca="1" si="2"/>
        <v/>
      </c>
    </row>
    <row r="48" spans="1:5">
      <c r="A48" s="53"/>
      <c r="B48" s="54"/>
      <c r="C48">
        <f t="shared" si="1"/>
        <v>0</v>
      </c>
      <c r="D48">
        <f t="shared" si="4"/>
        <v>0</v>
      </c>
      <c r="E48" s="24" t="str">
        <f t="shared" ca="1" si="2"/>
        <v/>
      </c>
    </row>
    <row r="49" spans="1:5">
      <c r="A49" s="53"/>
      <c r="B49" s="54"/>
      <c r="C49">
        <f t="shared" si="1"/>
        <v>0</v>
      </c>
      <c r="D49">
        <f t="shared" si="4"/>
        <v>0</v>
      </c>
      <c r="E49" s="24" t="str">
        <f t="shared" ca="1" si="2"/>
        <v/>
      </c>
    </row>
    <row r="50" spans="1:5">
      <c r="A50" s="53"/>
      <c r="B50" s="54"/>
      <c r="C50">
        <f t="shared" si="1"/>
        <v>0</v>
      </c>
      <c r="D50">
        <f t="shared" si="4"/>
        <v>0</v>
      </c>
      <c r="E50" s="24" t="str">
        <f t="shared" ca="1" si="2"/>
        <v/>
      </c>
    </row>
    <row r="51" spans="1:5">
      <c r="A51" s="53"/>
      <c r="B51" s="54"/>
      <c r="C51">
        <f t="shared" si="1"/>
        <v>0</v>
      </c>
      <c r="D51">
        <f t="shared" si="4"/>
        <v>0</v>
      </c>
      <c r="E51" s="24" t="str">
        <f t="shared" ca="1" si="2"/>
        <v/>
      </c>
    </row>
    <row r="52" spans="1:5">
      <c r="A52" s="53"/>
      <c r="B52" s="54"/>
      <c r="C52">
        <f t="shared" si="1"/>
        <v>0</v>
      </c>
      <c r="D52">
        <f t="shared" si="4"/>
        <v>0</v>
      </c>
      <c r="E52" s="24" t="str">
        <f t="shared" ca="1" si="2"/>
        <v/>
      </c>
    </row>
    <row r="53" spans="1:5">
      <c r="A53" s="53"/>
      <c r="B53" s="54"/>
      <c r="C53">
        <f t="shared" si="1"/>
        <v>0</v>
      </c>
      <c r="D53">
        <f t="shared" si="4"/>
        <v>0</v>
      </c>
      <c r="E53" s="24" t="str">
        <f t="shared" ca="1" si="2"/>
        <v/>
      </c>
    </row>
    <row r="54" spans="1:5">
      <c r="A54" s="53"/>
      <c r="B54" s="54"/>
      <c r="C54">
        <f t="shared" si="1"/>
        <v>0</v>
      </c>
      <c r="D54">
        <f t="shared" si="4"/>
        <v>0</v>
      </c>
      <c r="E54" s="24" t="str">
        <f t="shared" ca="1" si="2"/>
        <v/>
      </c>
    </row>
    <row r="55" spans="1:5">
      <c r="A55" s="53"/>
      <c r="B55" s="54"/>
      <c r="C55">
        <f t="shared" si="1"/>
        <v>0</v>
      </c>
      <c r="D55">
        <f t="shared" si="4"/>
        <v>0</v>
      </c>
      <c r="E55" s="24" t="str">
        <f t="shared" ca="1" si="2"/>
        <v/>
      </c>
    </row>
    <row r="56" spans="1:5">
      <c r="A56" s="53"/>
      <c r="B56" s="54"/>
      <c r="C56">
        <f t="shared" si="1"/>
        <v>0</v>
      </c>
      <c r="D56">
        <f t="shared" si="4"/>
        <v>0</v>
      </c>
      <c r="E56" s="24" t="str">
        <f t="shared" ca="1" si="2"/>
        <v/>
      </c>
    </row>
    <row r="57" spans="1:5">
      <c r="A57" s="53"/>
      <c r="B57" s="54"/>
      <c r="C57">
        <f t="shared" si="1"/>
        <v>0</v>
      </c>
      <c r="D57">
        <f t="shared" si="4"/>
        <v>0</v>
      </c>
      <c r="E57" s="24" t="str">
        <f t="shared" ca="1" si="2"/>
        <v/>
      </c>
    </row>
    <row r="58" spans="1:5">
      <c r="A58" s="53"/>
      <c r="B58" s="54"/>
      <c r="C58">
        <f t="shared" si="1"/>
        <v>0</v>
      </c>
      <c r="D58">
        <f t="shared" si="4"/>
        <v>0</v>
      </c>
      <c r="E58" s="24" t="str">
        <f t="shared" ca="1" si="2"/>
        <v/>
      </c>
    </row>
    <row r="59" spans="1:5">
      <c r="A59" s="53"/>
      <c r="B59" s="54"/>
      <c r="C59">
        <f t="shared" si="1"/>
        <v>0</v>
      </c>
      <c r="D59">
        <f t="shared" si="4"/>
        <v>0</v>
      </c>
      <c r="E59" s="24" t="str">
        <f t="shared" ca="1" si="2"/>
        <v/>
      </c>
    </row>
    <row r="60" spans="1:5">
      <c r="A60" s="53"/>
      <c r="B60" s="54"/>
      <c r="C60">
        <f t="shared" si="1"/>
        <v>0</v>
      </c>
      <c r="D60">
        <f t="shared" si="4"/>
        <v>0</v>
      </c>
      <c r="E60" s="24" t="str">
        <f t="shared" ca="1" si="2"/>
        <v/>
      </c>
    </row>
    <row r="61" spans="1:5">
      <c r="A61" s="53"/>
      <c r="B61" s="54"/>
      <c r="C61">
        <f t="shared" si="1"/>
        <v>0</v>
      </c>
      <c r="D61">
        <f t="shared" si="4"/>
        <v>0</v>
      </c>
      <c r="E61" s="24" t="str">
        <f t="shared" ca="1" si="2"/>
        <v/>
      </c>
    </row>
    <row r="62" spans="1:5">
      <c r="A62" s="53"/>
      <c r="B62" s="54"/>
      <c r="C62">
        <f t="shared" si="1"/>
        <v>0</v>
      </c>
      <c r="D62">
        <f t="shared" si="4"/>
        <v>0</v>
      </c>
      <c r="E62" s="24" t="str">
        <f t="shared" ca="1" si="2"/>
        <v/>
      </c>
    </row>
    <row r="63" spans="1:5">
      <c r="A63" s="53"/>
      <c r="B63" s="54"/>
      <c r="C63">
        <f t="shared" si="1"/>
        <v>0</v>
      </c>
      <c r="D63">
        <f t="shared" si="4"/>
        <v>0</v>
      </c>
      <c r="E63" s="24" t="str">
        <f t="shared" ca="1" si="2"/>
        <v/>
      </c>
    </row>
    <row r="64" spans="1:5">
      <c r="A64" s="53"/>
      <c r="B64" s="54"/>
      <c r="C64">
        <f t="shared" si="1"/>
        <v>0</v>
      </c>
      <c r="D64">
        <f t="shared" si="4"/>
        <v>0</v>
      </c>
      <c r="E64" s="24" t="str">
        <f t="shared" ca="1" si="2"/>
        <v/>
      </c>
    </row>
    <row r="65" spans="1:5">
      <c r="A65" s="53"/>
      <c r="B65" s="54"/>
      <c r="C65">
        <f t="shared" si="1"/>
        <v>0</v>
      </c>
      <c r="D65">
        <f t="shared" si="4"/>
        <v>0</v>
      </c>
      <c r="E65" s="24" t="str">
        <f t="shared" ca="1" si="2"/>
        <v/>
      </c>
    </row>
    <row r="66" spans="1:5">
      <c r="A66" s="53"/>
      <c r="B66" s="54"/>
      <c r="C66">
        <f t="shared" si="1"/>
        <v>0</v>
      </c>
      <c r="D66">
        <f t="shared" si="4"/>
        <v>0</v>
      </c>
      <c r="E66" s="24" t="str">
        <f t="shared" ca="1" si="2"/>
        <v/>
      </c>
    </row>
    <row r="67" spans="1:5">
      <c r="A67" s="53"/>
      <c r="B67" s="54"/>
      <c r="C67">
        <f t="shared" ref="C67:C130" si="5">MIN((B67/52)*0.6, 1500)</f>
        <v>0</v>
      </c>
      <c r="D67">
        <f t="shared" si="4"/>
        <v>0</v>
      </c>
      <c r="E67" s="24" t="str">
        <f t="shared" ref="E67:E130" ca="1" si="6">IF(A67="","",_xlfn.LET(_xlpm.age, DATEDIF(A67, TODAY(), "Y"),_xlpm.base, 50000,_xlpm.base * IF(_xlpm.age&gt;=70, 0.5, IF(_xlpm.age&gt;=65, 0.65, 1))))</f>
        <v/>
      </c>
    </row>
    <row r="68" spans="1:5">
      <c r="A68" s="53"/>
      <c r="B68" s="54"/>
      <c r="C68">
        <f t="shared" si="5"/>
        <v>0</v>
      </c>
      <c r="D68">
        <f t="shared" si="4"/>
        <v>0</v>
      </c>
      <c r="E68" s="24" t="str">
        <f t="shared" ca="1" si="6"/>
        <v/>
      </c>
    </row>
    <row r="69" spans="1:5">
      <c r="A69" s="53"/>
      <c r="B69" s="54"/>
      <c r="C69">
        <f t="shared" si="5"/>
        <v>0</v>
      </c>
      <c r="D69">
        <f t="shared" si="4"/>
        <v>0</v>
      </c>
      <c r="E69" s="24" t="str">
        <f t="shared" ca="1" si="6"/>
        <v/>
      </c>
    </row>
    <row r="70" spans="1:5">
      <c r="A70" s="53"/>
      <c r="B70" s="54"/>
      <c r="C70">
        <f t="shared" si="5"/>
        <v>0</v>
      </c>
      <c r="D70">
        <f t="shared" si="4"/>
        <v>0</v>
      </c>
      <c r="E70" s="24" t="str">
        <f t="shared" ca="1" si="6"/>
        <v/>
      </c>
    </row>
    <row r="71" spans="1:5">
      <c r="A71" s="53"/>
      <c r="B71" s="54"/>
      <c r="C71">
        <f t="shared" si="5"/>
        <v>0</v>
      </c>
      <c r="D71">
        <f t="shared" si="4"/>
        <v>0</v>
      </c>
      <c r="E71" s="24" t="str">
        <f t="shared" ca="1" si="6"/>
        <v/>
      </c>
    </row>
    <row r="72" spans="1:5">
      <c r="A72" s="53"/>
      <c r="B72" s="54"/>
      <c r="C72">
        <f t="shared" si="5"/>
        <v>0</v>
      </c>
      <c r="D72">
        <f t="shared" si="4"/>
        <v>0</v>
      </c>
      <c r="E72" s="24" t="str">
        <f t="shared" ca="1" si="6"/>
        <v/>
      </c>
    </row>
    <row r="73" spans="1:5">
      <c r="A73" s="53"/>
      <c r="B73" s="54"/>
      <c r="C73">
        <f t="shared" si="5"/>
        <v>0</v>
      </c>
      <c r="D73">
        <f t="shared" si="4"/>
        <v>0</v>
      </c>
      <c r="E73" s="24" t="str">
        <f t="shared" ca="1" si="6"/>
        <v/>
      </c>
    </row>
    <row r="74" spans="1:5">
      <c r="A74" s="53"/>
      <c r="B74" s="54"/>
      <c r="C74">
        <f t="shared" si="5"/>
        <v>0</v>
      </c>
      <c r="D74">
        <f t="shared" si="4"/>
        <v>0</v>
      </c>
      <c r="E74" s="24" t="str">
        <f t="shared" ca="1" si="6"/>
        <v/>
      </c>
    </row>
    <row r="75" spans="1:5">
      <c r="A75" s="53"/>
      <c r="B75" s="54"/>
      <c r="C75">
        <f t="shared" si="5"/>
        <v>0</v>
      </c>
      <c r="D75">
        <f t="shared" si="4"/>
        <v>0</v>
      </c>
      <c r="E75" s="24" t="str">
        <f t="shared" ca="1" si="6"/>
        <v/>
      </c>
    </row>
    <row r="76" spans="1:5">
      <c r="A76" s="53"/>
      <c r="B76" s="54"/>
      <c r="C76">
        <f t="shared" si="5"/>
        <v>0</v>
      </c>
      <c r="D76">
        <f t="shared" si="4"/>
        <v>0</v>
      </c>
      <c r="E76" s="24" t="str">
        <f t="shared" ca="1" si="6"/>
        <v/>
      </c>
    </row>
    <row r="77" spans="1:5">
      <c r="A77" s="53"/>
      <c r="B77" s="54"/>
      <c r="C77">
        <f t="shared" si="5"/>
        <v>0</v>
      </c>
      <c r="D77">
        <f t="shared" si="4"/>
        <v>0</v>
      </c>
      <c r="E77" s="24" t="str">
        <f t="shared" ca="1" si="6"/>
        <v/>
      </c>
    </row>
    <row r="78" spans="1:5">
      <c r="A78" s="53"/>
      <c r="B78" s="54"/>
      <c r="C78">
        <f t="shared" si="5"/>
        <v>0</v>
      </c>
      <c r="D78">
        <f t="shared" si="4"/>
        <v>0</v>
      </c>
      <c r="E78" s="24" t="str">
        <f t="shared" ca="1" si="6"/>
        <v/>
      </c>
    </row>
    <row r="79" spans="1:5">
      <c r="A79" s="53"/>
      <c r="B79" s="54"/>
      <c r="C79">
        <f t="shared" si="5"/>
        <v>0</v>
      </c>
      <c r="D79">
        <f t="shared" ref="D79:D142" si="7">MIN((B79/12), 16666.666666)</f>
        <v>0</v>
      </c>
      <c r="E79" s="24" t="str">
        <f t="shared" ca="1" si="6"/>
        <v/>
      </c>
    </row>
    <row r="80" spans="1:5">
      <c r="A80" s="53"/>
      <c r="B80" s="54"/>
      <c r="C80">
        <f t="shared" si="5"/>
        <v>0</v>
      </c>
      <c r="D80">
        <f t="shared" si="7"/>
        <v>0</v>
      </c>
      <c r="E80" s="24" t="str">
        <f t="shared" ca="1" si="6"/>
        <v/>
      </c>
    </row>
    <row r="81" spans="1:5">
      <c r="A81" s="53"/>
      <c r="B81" s="54"/>
      <c r="C81">
        <f t="shared" si="5"/>
        <v>0</v>
      </c>
      <c r="D81">
        <f t="shared" si="7"/>
        <v>0</v>
      </c>
      <c r="E81" s="24" t="str">
        <f t="shared" ca="1" si="6"/>
        <v/>
      </c>
    </row>
    <row r="82" spans="1:5">
      <c r="A82" s="53"/>
      <c r="B82" s="54"/>
      <c r="C82">
        <f t="shared" si="5"/>
        <v>0</v>
      </c>
      <c r="D82">
        <f t="shared" si="7"/>
        <v>0</v>
      </c>
      <c r="E82" s="24" t="str">
        <f t="shared" ca="1" si="6"/>
        <v/>
      </c>
    </row>
    <row r="83" spans="1:5">
      <c r="A83" s="53"/>
      <c r="B83" s="54"/>
      <c r="C83">
        <f t="shared" si="5"/>
        <v>0</v>
      </c>
      <c r="D83">
        <f t="shared" si="7"/>
        <v>0</v>
      </c>
      <c r="E83" s="24" t="str">
        <f t="shared" ca="1" si="6"/>
        <v/>
      </c>
    </row>
    <row r="84" spans="1:5">
      <c r="A84" s="53"/>
      <c r="B84" s="54"/>
      <c r="C84">
        <f t="shared" si="5"/>
        <v>0</v>
      </c>
      <c r="D84">
        <f t="shared" si="7"/>
        <v>0</v>
      </c>
      <c r="E84" s="24" t="str">
        <f t="shared" ca="1" si="6"/>
        <v/>
      </c>
    </row>
    <row r="85" spans="1:5">
      <c r="A85" s="53"/>
      <c r="B85" s="54"/>
      <c r="C85">
        <f t="shared" si="5"/>
        <v>0</v>
      </c>
      <c r="D85">
        <f t="shared" si="7"/>
        <v>0</v>
      </c>
      <c r="E85" s="24" t="str">
        <f t="shared" ca="1" si="6"/>
        <v/>
      </c>
    </row>
    <row r="86" spans="1:5">
      <c r="A86" s="53"/>
      <c r="B86" s="54"/>
      <c r="C86">
        <f t="shared" si="5"/>
        <v>0</v>
      </c>
      <c r="D86">
        <f t="shared" si="7"/>
        <v>0</v>
      </c>
      <c r="E86" s="24" t="str">
        <f t="shared" ca="1" si="6"/>
        <v/>
      </c>
    </row>
    <row r="87" spans="1:5">
      <c r="A87" s="53"/>
      <c r="B87" s="54"/>
      <c r="C87">
        <f t="shared" si="5"/>
        <v>0</v>
      </c>
      <c r="D87">
        <f t="shared" si="7"/>
        <v>0</v>
      </c>
      <c r="E87" s="24" t="str">
        <f t="shared" ca="1" si="6"/>
        <v/>
      </c>
    </row>
    <row r="88" spans="1:5">
      <c r="A88" s="53"/>
      <c r="B88" s="54"/>
      <c r="C88">
        <f t="shared" si="5"/>
        <v>0</v>
      </c>
      <c r="D88">
        <f t="shared" si="7"/>
        <v>0</v>
      </c>
      <c r="E88" s="24" t="str">
        <f t="shared" ca="1" si="6"/>
        <v/>
      </c>
    </row>
    <row r="89" spans="1:5">
      <c r="A89" s="53"/>
      <c r="B89" s="54"/>
      <c r="C89">
        <f t="shared" si="5"/>
        <v>0</v>
      </c>
      <c r="D89">
        <f t="shared" si="7"/>
        <v>0</v>
      </c>
      <c r="E89" s="24" t="str">
        <f t="shared" ca="1" si="6"/>
        <v/>
      </c>
    </row>
    <row r="90" spans="1:5">
      <c r="A90" s="53"/>
      <c r="B90" s="54"/>
      <c r="C90">
        <f t="shared" si="5"/>
        <v>0</v>
      </c>
      <c r="D90">
        <f t="shared" si="7"/>
        <v>0</v>
      </c>
      <c r="E90" s="24" t="str">
        <f t="shared" ca="1" si="6"/>
        <v/>
      </c>
    </row>
    <row r="91" spans="1:5">
      <c r="A91" s="53"/>
      <c r="B91" s="54"/>
      <c r="C91">
        <f t="shared" si="5"/>
        <v>0</v>
      </c>
      <c r="D91">
        <f t="shared" si="7"/>
        <v>0</v>
      </c>
      <c r="E91" s="24" t="str">
        <f t="shared" ca="1" si="6"/>
        <v/>
      </c>
    </row>
    <row r="92" spans="1:5">
      <c r="A92" s="53"/>
      <c r="B92" s="54"/>
      <c r="C92">
        <f t="shared" si="5"/>
        <v>0</v>
      </c>
      <c r="D92">
        <f t="shared" si="7"/>
        <v>0</v>
      </c>
      <c r="E92" s="24" t="str">
        <f t="shared" ca="1" si="6"/>
        <v/>
      </c>
    </row>
    <row r="93" spans="1:5">
      <c r="A93" s="53"/>
      <c r="B93" s="54"/>
      <c r="C93">
        <f t="shared" si="5"/>
        <v>0</v>
      </c>
      <c r="D93">
        <f t="shared" si="7"/>
        <v>0</v>
      </c>
      <c r="E93" s="24" t="str">
        <f t="shared" ca="1" si="6"/>
        <v/>
      </c>
    </row>
    <row r="94" spans="1:5">
      <c r="A94" s="53"/>
      <c r="B94" s="54"/>
      <c r="C94">
        <f t="shared" si="5"/>
        <v>0</v>
      </c>
      <c r="D94">
        <f t="shared" si="7"/>
        <v>0</v>
      </c>
      <c r="E94" s="24" t="str">
        <f t="shared" ca="1" si="6"/>
        <v/>
      </c>
    </row>
    <row r="95" spans="1:5">
      <c r="A95" s="53"/>
      <c r="B95" s="54"/>
      <c r="C95">
        <f t="shared" si="5"/>
        <v>0</v>
      </c>
      <c r="D95">
        <f t="shared" si="7"/>
        <v>0</v>
      </c>
      <c r="E95" s="24" t="str">
        <f t="shared" ca="1" si="6"/>
        <v/>
      </c>
    </row>
    <row r="96" spans="1:5">
      <c r="A96" s="53"/>
      <c r="B96" s="54"/>
      <c r="C96">
        <f t="shared" si="5"/>
        <v>0</v>
      </c>
      <c r="D96">
        <f t="shared" si="7"/>
        <v>0</v>
      </c>
      <c r="E96" s="24" t="str">
        <f t="shared" ca="1" si="6"/>
        <v/>
      </c>
    </row>
    <row r="97" spans="1:5">
      <c r="A97" s="53"/>
      <c r="B97" s="54"/>
      <c r="C97">
        <f t="shared" si="5"/>
        <v>0</v>
      </c>
      <c r="D97">
        <f t="shared" si="7"/>
        <v>0</v>
      </c>
      <c r="E97" s="24" t="str">
        <f t="shared" ca="1" si="6"/>
        <v/>
      </c>
    </row>
    <row r="98" spans="1:5">
      <c r="A98" s="53"/>
      <c r="B98" s="54"/>
      <c r="C98">
        <f t="shared" si="5"/>
        <v>0</v>
      </c>
      <c r="D98">
        <f t="shared" si="7"/>
        <v>0</v>
      </c>
      <c r="E98" s="24" t="str">
        <f t="shared" ca="1" si="6"/>
        <v/>
      </c>
    </row>
    <row r="99" spans="1:5">
      <c r="A99" s="53"/>
      <c r="B99" s="54"/>
      <c r="C99">
        <f t="shared" si="5"/>
        <v>0</v>
      </c>
      <c r="D99">
        <f t="shared" si="7"/>
        <v>0</v>
      </c>
      <c r="E99" s="24" t="str">
        <f t="shared" ca="1" si="6"/>
        <v/>
      </c>
    </row>
    <row r="100" spans="1:5">
      <c r="A100" s="53"/>
      <c r="B100" s="54"/>
      <c r="C100">
        <f t="shared" si="5"/>
        <v>0</v>
      </c>
      <c r="D100">
        <f t="shared" si="7"/>
        <v>0</v>
      </c>
      <c r="E100" s="24" t="str">
        <f t="shared" ca="1" si="6"/>
        <v/>
      </c>
    </row>
    <row r="101" spans="1:5">
      <c r="A101" s="53"/>
      <c r="B101" s="54"/>
      <c r="C101">
        <f t="shared" si="5"/>
        <v>0</v>
      </c>
      <c r="D101">
        <f t="shared" si="7"/>
        <v>0</v>
      </c>
      <c r="E101" s="24" t="str">
        <f t="shared" ca="1" si="6"/>
        <v/>
      </c>
    </row>
    <row r="102" spans="1:5">
      <c r="A102" s="53"/>
      <c r="B102" s="54"/>
      <c r="C102">
        <f t="shared" si="5"/>
        <v>0</v>
      </c>
      <c r="D102">
        <f t="shared" si="7"/>
        <v>0</v>
      </c>
      <c r="E102" s="24" t="str">
        <f t="shared" ca="1" si="6"/>
        <v/>
      </c>
    </row>
    <row r="103" spans="1:5">
      <c r="A103" s="53"/>
      <c r="B103" s="54"/>
      <c r="C103">
        <f t="shared" si="5"/>
        <v>0</v>
      </c>
      <c r="D103">
        <f t="shared" si="7"/>
        <v>0</v>
      </c>
      <c r="E103" s="24" t="str">
        <f t="shared" ca="1" si="6"/>
        <v/>
      </c>
    </row>
    <row r="104" spans="1:5">
      <c r="A104" s="53"/>
      <c r="B104" s="54"/>
      <c r="C104">
        <f t="shared" si="5"/>
        <v>0</v>
      </c>
      <c r="D104">
        <f t="shared" si="7"/>
        <v>0</v>
      </c>
      <c r="E104" s="24" t="str">
        <f t="shared" ca="1" si="6"/>
        <v/>
      </c>
    </row>
    <row r="105" spans="1:5">
      <c r="A105" s="53"/>
      <c r="B105" s="54"/>
      <c r="C105">
        <f t="shared" si="5"/>
        <v>0</v>
      </c>
      <c r="D105">
        <f t="shared" si="7"/>
        <v>0</v>
      </c>
      <c r="E105" s="24" t="str">
        <f t="shared" ca="1" si="6"/>
        <v/>
      </c>
    </row>
    <row r="106" spans="1:5">
      <c r="A106" s="53"/>
      <c r="B106" s="54"/>
      <c r="C106">
        <f t="shared" si="5"/>
        <v>0</v>
      </c>
      <c r="D106">
        <f t="shared" si="7"/>
        <v>0</v>
      </c>
      <c r="E106" s="24" t="str">
        <f t="shared" ca="1" si="6"/>
        <v/>
      </c>
    </row>
    <row r="107" spans="1:5">
      <c r="A107" s="53"/>
      <c r="B107" s="54"/>
      <c r="C107">
        <f t="shared" si="5"/>
        <v>0</v>
      </c>
      <c r="D107">
        <f t="shared" si="7"/>
        <v>0</v>
      </c>
      <c r="E107" s="24" t="str">
        <f t="shared" ca="1" si="6"/>
        <v/>
      </c>
    </row>
    <row r="108" spans="1:5">
      <c r="A108" s="53"/>
      <c r="B108" s="54"/>
      <c r="C108">
        <f t="shared" si="5"/>
        <v>0</v>
      </c>
      <c r="D108">
        <f t="shared" si="7"/>
        <v>0</v>
      </c>
      <c r="E108" s="24" t="str">
        <f t="shared" ca="1" si="6"/>
        <v/>
      </c>
    </row>
    <row r="109" spans="1:5">
      <c r="A109" s="53"/>
      <c r="B109" s="54"/>
      <c r="C109">
        <f t="shared" si="5"/>
        <v>0</v>
      </c>
      <c r="D109">
        <f t="shared" si="7"/>
        <v>0</v>
      </c>
      <c r="E109" s="24" t="str">
        <f t="shared" ca="1" si="6"/>
        <v/>
      </c>
    </row>
    <row r="110" spans="1:5">
      <c r="A110" s="53"/>
      <c r="B110" s="54"/>
      <c r="C110">
        <f t="shared" si="5"/>
        <v>0</v>
      </c>
      <c r="D110">
        <f t="shared" si="7"/>
        <v>0</v>
      </c>
      <c r="E110" s="24" t="str">
        <f t="shared" ca="1" si="6"/>
        <v/>
      </c>
    </row>
    <row r="111" spans="1:5">
      <c r="A111" s="53"/>
      <c r="B111" s="54"/>
      <c r="C111">
        <f t="shared" si="5"/>
        <v>0</v>
      </c>
      <c r="D111">
        <f t="shared" si="7"/>
        <v>0</v>
      </c>
      <c r="E111" s="24" t="str">
        <f t="shared" ca="1" si="6"/>
        <v/>
      </c>
    </row>
    <row r="112" spans="1:5">
      <c r="A112" s="53"/>
      <c r="B112" s="54"/>
      <c r="C112">
        <f t="shared" si="5"/>
        <v>0</v>
      </c>
      <c r="D112">
        <f t="shared" si="7"/>
        <v>0</v>
      </c>
      <c r="E112" s="24" t="str">
        <f t="shared" ca="1" si="6"/>
        <v/>
      </c>
    </row>
    <row r="113" spans="1:5">
      <c r="A113" s="53"/>
      <c r="B113" s="54"/>
      <c r="C113">
        <f t="shared" si="5"/>
        <v>0</v>
      </c>
      <c r="D113">
        <f t="shared" si="7"/>
        <v>0</v>
      </c>
      <c r="E113" s="24" t="str">
        <f t="shared" ca="1" si="6"/>
        <v/>
      </c>
    </row>
    <row r="114" spans="1:5">
      <c r="A114" s="53"/>
      <c r="B114" s="54"/>
      <c r="C114">
        <f t="shared" si="5"/>
        <v>0</v>
      </c>
      <c r="D114">
        <f t="shared" si="7"/>
        <v>0</v>
      </c>
      <c r="E114" s="24" t="str">
        <f t="shared" ca="1" si="6"/>
        <v/>
      </c>
    </row>
    <row r="115" spans="1:5">
      <c r="A115" s="53"/>
      <c r="B115" s="54"/>
      <c r="C115">
        <f t="shared" si="5"/>
        <v>0</v>
      </c>
      <c r="D115">
        <f t="shared" si="7"/>
        <v>0</v>
      </c>
      <c r="E115" s="24" t="str">
        <f t="shared" ca="1" si="6"/>
        <v/>
      </c>
    </row>
    <row r="116" spans="1:5">
      <c r="A116" s="53"/>
      <c r="B116" s="54"/>
      <c r="C116">
        <f t="shared" si="5"/>
        <v>0</v>
      </c>
      <c r="D116">
        <f t="shared" si="7"/>
        <v>0</v>
      </c>
      <c r="E116" s="24" t="str">
        <f t="shared" ca="1" si="6"/>
        <v/>
      </c>
    </row>
    <row r="117" spans="1:5">
      <c r="A117" s="53"/>
      <c r="B117" s="54"/>
      <c r="C117">
        <f t="shared" si="5"/>
        <v>0</v>
      </c>
      <c r="D117">
        <f t="shared" si="7"/>
        <v>0</v>
      </c>
      <c r="E117" s="24" t="str">
        <f t="shared" ca="1" si="6"/>
        <v/>
      </c>
    </row>
    <row r="118" spans="1:5">
      <c r="A118" s="53"/>
      <c r="B118" s="54"/>
      <c r="C118">
        <f t="shared" si="5"/>
        <v>0</v>
      </c>
      <c r="D118">
        <f t="shared" si="7"/>
        <v>0</v>
      </c>
      <c r="E118" s="24" t="str">
        <f t="shared" ca="1" si="6"/>
        <v/>
      </c>
    </row>
    <row r="119" spans="1:5">
      <c r="A119" s="53"/>
      <c r="B119" s="54"/>
      <c r="C119">
        <f t="shared" si="5"/>
        <v>0</v>
      </c>
      <c r="D119">
        <f t="shared" si="7"/>
        <v>0</v>
      </c>
      <c r="E119" s="24" t="str">
        <f t="shared" ca="1" si="6"/>
        <v/>
      </c>
    </row>
    <row r="120" spans="1:5">
      <c r="A120" s="53"/>
      <c r="B120" s="54"/>
      <c r="C120">
        <f t="shared" si="5"/>
        <v>0</v>
      </c>
      <c r="D120">
        <f t="shared" si="7"/>
        <v>0</v>
      </c>
      <c r="E120" s="24" t="str">
        <f t="shared" ca="1" si="6"/>
        <v/>
      </c>
    </row>
    <row r="121" spans="1:5">
      <c r="A121" s="53"/>
      <c r="B121" s="54"/>
      <c r="C121">
        <f t="shared" si="5"/>
        <v>0</v>
      </c>
      <c r="D121">
        <f t="shared" si="7"/>
        <v>0</v>
      </c>
      <c r="E121" s="24" t="str">
        <f t="shared" ca="1" si="6"/>
        <v/>
      </c>
    </row>
    <row r="122" spans="1:5">
      <c r="A122" s="53"/>
      <c r="B122" s="54"/>
      <c r="C122">
        <f t="shared" si="5"/>
        <v>0</v>
      </c>
      <c r="D122">
        <f t="shared" si="7"/>
        <v>0</v>
      </c>
      <c r="E122" s="24" t="str">
        <f t="shared" ca="1" si="6"/>
        <v/>
      </c>
    </row>
    <row r="123" spans="1:5">
      <c r="A123" s="53"/>
      <c r="B123" s="54"/>
      <c r="C123">
        <f t="shared" si="5"/>
        <v>0</v>
      </c>
      <c r="D123">
        <f t="shared" si="7"/>
        <v>0</v>
      </c>
      <c r="E123" s="24" t="str">
        <f t="shared" ca="1" si="6"/>
        <v/>
      </c>
    </row>
    <row r="124" spans="1:5">
      <c r="A124" s="53"/>
      <c r="B124" s="54"/>
      <c r="C124">
        <f t="shared" si="5"/>
        <v>0</v>
      </c>
      <c r="D124">
        <f t="shared" si="7"/>
        <v>0</v>
      </c>
      <c r="E124" s="24" t="str">
        <f t="shared" ca="1" si="6"/>
        <v/>
      </c>
    </row>
    <row r="125" spans="1:5">
      <c r="A125" s="53"/>
      <c r="B125" s="54"/>
      <c r="C125">
        <f t="shared" si="5"/>
        <v>0</v>
      </c>
      <c r="D125">
        <f t="shared" si="7"/>
        <v>0</v>
      </c>
      <c r="E125" s="24" t="str">
        <f t="shared" ca="1" si="6"/>
        <v/>
      </c>
    </row>
    <row r="126" spans="1:5">
      <c r="A126" s="53"/>
      <c r="B126" s="54"/>
      <c r="C126">
        <f t="shared" si="5"/>
        <v>0</v>
      </c>
      <c r="D126">
        <f t="shared" si="7"/>
        <v>0</v>
      </c>
      <c r="E126" s="24" t="str">
        <f t="shared" ca="1" si="6"/>
        <v/>
      </c>
    </row>
    <row r="127" spans="1:5">
      <c r="A127" s="53"/>
      <c r="B127" s="54"/>
      <c r="C127">
        <f t="shared" si="5"/>
        <v>0</v>
      </c>
      <c r="D127">
        <f t="shared" si="7"/>
        <v>0</v>
      </c>
      <c r="E127" s="24" t="str">
        <f t="shared" ca="1" si="6"/>
        <v/>
      </c>
    </row>
    <row r="128" spans="1:5">
      <c r="A128" s="53"/>
      <c r="B128" s="54"/>
      <c r="C128">
        <f t="shared" si="5"/>
        <v>0</v>
      </c>
      <c r="D128">
        <f t="shared" si="7"/>
        <v>0</v>
      </c>
      <c r="E128" s="24" t="str">
        <f t="shared" ca="1" si="6"/>
        <v/>
      </c>
    </row>
    <row r="129" spans="1:5">
      <c r="A129" s="53"/>
      <c r="B129" s="54"/>
      <c r="C129">
        <f t="shared" si="5"/>
        <v>0</v>
      </c>
      <c r="D129">
        <f t="shared" si="7"/>
        <v>0</v>
      </c>
      <c r="E129" s="24" t="str">
        <f t="shared" ca="1" si="6"/>
        <v/>
      </c>
    </row>
    <row r="130" spans="1:5">
      <c r="A130" s="53"/>
      <c r="B130" s="54"/>
      <c r="C130">
        <f t="shared" si="5"/>
        <v>0</v>
      </c>
      <c r="D130">
        <f t="shared" si="7"/>
        <v>0</v>
      </c>
      <c r="E130" s="24" t="str">
        <f t="shared" ca="1" si="6"/>
        <v/>
      </c>
    </row>
    <row r="131" spans="1:5">
      <c r="A131" s="53"/>
      <c r="B131" s="54"/>
      <c r="C131">
        <f t="shared" ref="C131:C194" si="8">MIN((B131/52)*0.6, 1500)</f>
        <v>0</v>
      </c>
      <c r="D131">
        <f t="shared" si="7"/>
        <v>0</v>
      </c>
      <c r="E131" s="24" t="str">
        <f t="shared" ref="E131:E194" ca="1" si="9">IF(A131="","",_xlfn.LET(_xlpm.age, DATEDIF(A131, TODAY(), "Y"),_xlpm.base, 50000,_xlpm.base * IF(_xlpm.age&gt;=70, 0.5, IF(_xlpm.age&gt;=65, 0.65, 1))))</f>
        <v/>
      </c>
    </row>
    <row r="132" spans="1:5">
      <c r="A132" s="53"/>
      <c r="B132" s="54"/>
      <c r="C132">
        <f t="shared" si="8"/>
        <v>0</v>
      </c>
      <c r="D132">
        <f t="shared" si="7"/>
        <v>0</v>
      </c>
      <c r="E132" s="24" t="str">
        <f t="shared" ca="1" si="9"/>
        <v/>
      </c>
    </row>
    <row r="133" spans="1:5">
      <c r="A133" s="53"/>
      <c r="B133" s="54"/>
      <c r="C133">
        <f t="shared" si="8"/>
        <v>0</v>
      </c>
      <c r="D133">
        <f t="shared" si="7"/>
        <v>0</v>
      </c>
      <c r="E133" s="24" t="str">
        <f t="shared" ca="1" si="9"/>
        <v/>
      </c>
    </row>
    <row r="134" spans="1:5">
      <c r="A134" s="53"/>
      <c r="B134" s="54"/>
      <c r="C134">
        <f t="shared" si="8"/>
        <v>0</v>
      </c>
      <c r="D134">
        <f t="shared" si="7"/>
        <v>0</v>
      </c>
      <c r="E134" s="24" t="str">
        <f t="shared" ca="1" si="9"/>
        <v/>
      </c>
    </row>
    <row r="135" spans="1:5">
      <c r="A135" s="53"/>
      <c r="B135" s="54"/>
      <c r="C135">
        <f t="shared" si="8"/>
        <v>0</v>
      </c>
      <c r="D135">
        <f t="shared" si="7"/>
        <v>0</v>
      </c>
      <c r="E135" s="24" t="str">
        <f t="shared" ca="1" si="9"/>
        <v/>
      </c>
    </row>
    <row r="136" spans="1:5">
      <c r="A136" s="53"/>
      <c r="B136" s="54"/>
      <c r="C136">
        <f t="shared" si="8"/>
        <v>0</v>
      </c>
      <c r="D136">
        <f t="shared" si="7"/>
        <v>0</v>
      </c>
      <c r="E136" s="24" t="str">
        <f t="shared" ca="1" si="9"/>
        <v/>
      </c>
    </row>
    <row r="137" spans="1:5">
      <c r="A137" s="53"/>
      <c r="B137" s="54"/>
      <c r="C137">
        <f t="shared" si="8"/>
        <v>0</v>
      </c>
      <c r="D137">
        <f t="shared" si="7"/>
        <v>0</v>
      </c>
      <c r="E137" s="24" t="str">
        <f t="shared" ca="1" si="9"/>
        <v/>
      </c>
    </row>
    <row r="138" spans="1:5">
      <c r="A138" s="53"/>
      <c r="B138" s="54"/>
      <c r="C138">
        <f t="shared" si="8"/>
        <v>0</v>
      </c>
      <c r="D138">
        <f t="shared" si="7"/>
        <v>0</v>
      </c>
      <c r="E138" s="24" t="str">
        <f t="shared" ca="1" si="9"/>
        <v/>
      </c>
    </row>
    <row r="139" spans="1:5">
      <c r="A139" s="53"/>
      <c r="B139" s="54"/>
      <c r="C139">
        <f t="shared" si="8"/>
        <v>0</v>
      </c>
      <c r="D139">
        <f t="shared" si="7"/>
        <v>0</v>
      </c>
      <c r="E139" s="24" t="str">
        <f t="shared" ca="1" si="9"/>
        <v/>
      </c>
    </row>
    <row r="140" spans="1:5">
      <c r="A140" s="53"/>
      <c r="B140" s="54"/>
      <c r="C140">
        <f t="shared" si="8"/>
        <v>0</v>
      </c>
      <c r="D140">
        <f t="shared" si="7"/>
        <v>0</v>
      </c>
      <c r="E140" s="24" t="str">
        <f t="shared" ca="1" si="9"/>
        <v/>
      </c>
    </row>
    <row r="141" spans="1:5">
      <c r="A141" s="53"/>
      <c r="B141" s="54"/>
      <c r="C141">
        <f t="shared" si="8"/>
        <v>0</v>
      </c>
      <c r="D141">
        <f t="shared" si="7"/>
        <v>0</v>
      </c>
      <c r="E141" s="24" t="str">
        <f t="shared" ca="1" si="9"/>
        <v/>
      </c>
    </row>
    <row r="142" spans="1:5">
      <c r="A142" s="53"/>
      <c r="B142" s="54"/>
      <c r="C142">
        <f t="shared" si="8"/>
        <v>0</v>
      </c>
      <c r="D142">
        <f t="shared" si="7"/>
        <v>0</v>
      </c>
      <c r="E142" s="24" t="str">
        <f t="shared" ca="1" si="9"/>
        <v/>
      </c>
    </row>
    <row r="143" spans="1:5">
      <c r="A143" s="53"/>
      <c r="B143" s="54"/>
      <c r="C143">
        <f t="shared" si="8"/>
        <v>0</v>
      </c>
      <c r="D143">
        <f t="shared" ref="D143:D206" si="10">MIN((B143/12), 16666.666666)</f>
        <v>0</v>
      </c>
      <c r="E143" s="24" t="str">
        <f t="shared" ca="1" si="9"/>
        <v/>
      </c>
    </row>
    <row r="144" spans="1:5">
      <c r="A144" s="53"/>
      <c r="B144" s="54"/>
      <c r="C144">
        <f t="shared" si="8"/>
        <v>0</v>
      </c>
      <c r="D144">
        <f t="shared" si="10"/>
        <v>0</v>
      </c>
      <c r="E144" s="24" t="str">
        <f t="shared" ca="1" si="9"/>
        <v/>
      </c>
    </row>
    <row r="145" spans="1:5">
      <c r="A145" s="53"/>
      <c r="B145" s="54"/>
      <c r="C145">
        <f t="shared" si="8"/>
        <v>0</v>
      </c>
      <c r="D145">
        <f t="shared" si="10"/>
        <v>0</v>
      </c>
      <c r="E145" s="24" t="str">
        <f t="shared" ca="1" si="9"/>
        <v/>
      </c>
    </row>
    <row r="146" spans="1:5">
      <c r="A146" s="53"/>
      <c r="B146" s="54"/>
      <c r="C146">
        <f t="shared" si="8"/>
        <v>0</v>
      </c>
      <c r="D146">
        <f t="shared" si="10"/>
        <v>0</v>
      </c>
      <c r="E146" s="24" t="str">
        <f t="shared" ca="1" si="9"/>
        <v/>
      </c>
    </row>
    <row r="147" spans="1:5">
      <c r="A147" s="53"/>
      <c r="B147" s="54"/>
      <c r="C147">
        <f t="shared" si="8"/>
        <v>0</v>
      </c>
      <c r="D147">
        <f t="shared" si="10"/>
        <v>0</v>
      </c>
      <c r="E147" s="24" t="str">
        <f t="shared" ca="1" si="9"/>
        <v/>
      </c>
    </row>
    <row r="148" spans="1:5">
      <c r="A148" s="53"/>
      <c r="B148" s="54"/>
      <c r="C148">
        <f t="shared" si="8"/>
        <v>0</v>
      </c>
      <c r="D148">
        <f t="shared" si="10"/>
        <v>0</v>
      </c>
      <c r="E148" s="24" t="str">
        <f t="shared" ca="1" si="9"/>
        <v/>
      </c>
    </row>
    <row r="149" spans="1:5">
      <c r="A149" s="53"/>
      <c r="B149" s="54"/>
      <c r="C149">
        <f t="shared" si="8"/>
        <v>0</v>
      </c>
      <c r="D149">
        <f t="shared" si="10"/>
        <v>0</v>
      </c>
      <c r="E149" s="24" t="str">
        <f t="shared" ca="1" si="9"/>
        <v/>
      </c>
    </row>
    <row r="150" spans="1:5">
      <c r="A150" s="53"/>
      <c r="B150" s="54"/>
      <c r="C150">
        <f t="shared" si="8"/>
        <v>0</v>
      </c>
      <c r="D150">
        <f t="shared" si="10"/>
        <v>0</v>
      </c>
      <c r="E150" s="24" t="str">
        <f t="shared" ca="1" si="9"/>
        <v/>
      </c>
    </row>
    <row r="151" spans="1:5">
      <c r="A151" s="53"/>
      <c r="B151" s="54"/>
      <c r="C151">
        <f t="shared" si="8"/>
        <v>0</v>
      </c>
      <c r="D151">
        <f t="shared" si="10"/>
        <v>0</v>
      </c>
      <c r="E151" s="24" t="str">
        <f t="shared" ca="1" si="9"/>
        <v/>
      </c>
    </row>
    <row r="152" spans="1:5">
      <c r="A152" s="53"/>
      <c r="B152" s="54"/>
      <c r="C152">
        <f t="shared" si="8"/>
        <v>0</v>
      </c>
      <c r="D152">
        <f t="shared" si="10"/>
        <v>0</v>
      </c>
      <c r="E152" s="24" t="str">
        <f t="shared" ca="1" si="9"/>
        <v/>
      </c>
    </row>
    <row r="153" spans="1:5">
      <c r="A153" s="53"/>
      <c r="B153" s="54"/>
      <c r="C153">
        <f t="shared" si="8"/>
        <v>0</v>
      </c>
      <c r="D153">
        <f t="shared" si="10"/>
        <v>0</v>
      </c>
      <c r="E153" s="24" t="str">
        <f t="shared" ca="1" si="9"/>
        <v/>
      </c>
    </row>
    <row r="154" spans="1:5">
      <c r="A154" s="53"/>
      <c r="B154" s="54"/>
      <c r="C154">
        <f t="shared" si="8"/>
        <v>0</v>
      </c>
      <c r="D154">
        <f t="shared" si="10"/>
        <v>0</v>
      </c>
      <c r="E154" s="24" t="str">
        <f t="shared" ca="1" si="9"/>
        <v/>
      </c>
    </row>
    <row r="155" spans="1:5">
      <c r="A155" s="53"/>
      <c r="B155" s="54"/>
      <c r="C155">
        <f t="shared" si="8"/>
        <v>0</v>
      </c>
      <c r="D155">
        <f t="shared" si="10"/>
        <v>0</v>
      </c>
      <c r="E155" s="24" t="str">
        <f t="shared" ca="1" si="9"/>
        <v/>
      </c>
    </row>
    <row r="156" spans="1:5">
      <c r="A156" s="53"/>
      <c r="B156" s="54"/>
      <c r="C156">
        <f t="shared" si="8"/>
        <v>0</v>
      </c>
      <c r="D156">
        <f t="shared" si="10"/>
        <v>0</v>
      </c>
      <c r="E156" s="24" t="str">
        <f t="shared" ca="1" si="9"/>
        <v/>
      </c>
    </row>
    <row r="157" spans="1:5">
      <c r="A157" s="53"/>
      <c r="B157" s="54"/>
      <c r="C157">
        <f t="shared" si="8"/>
        <v>0</v>
      </c>
      <c r="D157">
        <f t="shared" si="10"/>
        <v>0</v>
      </c>
      <c r="E157" s="24" t="str">
        <f t="shared" ca="1" si="9"/>
        <v/>
      </c>
    </row>
    <row r="158" spans="1:5">
      <c r="A158" s="53"/>
      <c r="B158" s="54"/>
      <c r="C158">
        <f t="shared" si="8"/>
        <v>0</v>
      </c>
      <c r="D158">
        <f t="shared" si="10"/>
        <v>0</v>
      </c>
      <c r="E158" s="24" t="str">
        <f t="shared" ca="1" si="9"/>
        <v/>
      </c>
    </row>
    <row r="159" spans="1:5">
      <c r="A159" s="53"/>
      <c r="B159" s="54"/>
      <c r="C159">
        <f t="shared" si="8"/>
        <v>0</v>
      </c>
      <c r="D159">
        <f t="shared" si="10"/>
        <v>0</v>
      </c>
      <c r="E159" s="24" t="str">
        <f t="shared" ca="1" si="9"/>
        <v/>
      </c>
    </row>
    <row r="160" spans="1:5">
      <c r="A160" s="53"/>
      <c r="B160" s="54"/>
      <c r="C160">
        <f t="shared" si="8"/>
        <v>0</v>
      </c>
      <c r="D160">
        <f t="shared" si="10"/>
        <v>0</v>
      </c>
      <c r="E160" s="24" t="str">
        <f t="shared" ca="1" si="9"/>
        <v/>
      </c>
    </row>
    <row r="161" spans="1:5">
      <c r="A161" s="53"/>
      <c r="B161" s="54"/>
      <c r="C161">
        <f t="shared" si="8"/>
        <v>0</v>
      </c>
      <c r="D161">
        <f t="shared" si="10"/>
        <v>0</v>
      </c>
      <c r="E161" s="24" t="str">
        <f t="shared" ca="1" si="9"/>
        <v/>
      </c>
    </row>
    <row r="162" spans="1:5">
      <c r="A162" s="53"/>
      <c r="B162" s="54"/>
      <c r="C162">
        <f t="shared" si="8"/>
        <v>0</v>
      </c>
      <c r="D162">
        <f t="shared" si="10"/>
        <v>0</v>
      </c>
      <c r="E162" s="24" t="str">
        <f t="shared" ca="1" si="9"/>
        <v/>
      </c>
    </row>
    <row r="163" spans="1:5">
      <c r="A163" s="53"/>
      <c r="B163" s="54"/>
      <c r="C163">
        <f t="shared" si="8"/>
        <v>0</v>
      </c>
      <c r="D163">
        <f t="shared" si="10"/>
        <v>0</v>
      </c>
      <c r="E163" s="24" t="str">
        <f t="shared" ca="1" si="9"/>
        <v/>
      </c>
    </row>
    <row r="164" spans="1:5">
      <c r="A164" s="53"/>
      <c r="B164" s="54"/>
      <c r="C164">
        <f t="shared" si="8"/>
        <v>0</v>
      </c>
      <c r="D164">
        <f t="shared" si="10"/>
        <v>0</v>
      </c>
      <c r="E164" s="24" t="str">
        <f t="shared" ca="1" si="9"/>
        <v/>
      </c>
    </row>
    <row r="165" spans="1:5">
      <c r="A165" s="53"/>
      <c r="B165" s="54"/>
      <c r="C165">
        <f t="shared" si="8"/>
        <v>0</v>
      </c>
      <c r="D165">
        <f t="shared" si="10"/>
        <v>0</v>
      </c>
      <c r="E165" s="24" t="str">
        <f t="shared" ca="1" si="9"/>
        <v/>
      </c>
    </row>
    <row r="166" spans="1:5">
      <c r="A166" s="53"/>
      <c r="B166" s="54"/>
      <c r="C166">
        <f t="shared" si="8"/>
        <v>0</v>
      </c>
      <c r="D166">
        <f t="shared" si="10"/>
        <v>0</v>
      </c>
      <c r="E166" s="24" t="str">
        <f t="shared" ca="1" si="9"/>
        <v/>
      </c>
    </row>
    <row r="167" spans="1:5">
      <c r="A167" s="53"/>
      <c r="B167" s="54"/>
      <c r="C167">
        <f t="shared" si="8"/>
        <v>0</v>
      </c>
      <c r="D167">
        <f t="shared" si="10"/>
        <v>0</v>
      </c>
      <c r="E167" s="24" t="str">
        <f t="shared" ca="1" si="9"/>
        <v/>
      </c>
    </row>
    <row r="168" spans="1:5">
      <c r="A168" s="53"/>
      <c r="B168" s="54"/>
      <c r="C168">
        <f t="shared" si="8"/>
        <v>0</v>
      </c>
      <c r="D168">
        <f t="shared" si="10"/>
        <v>0</v>
      </c>
      <c r="E168" s="24" t="str">
        <f t="shared" ca="1" si="9"/>
        <v/>
      </c>
    </row>
    <row r="169" spans="1:5">
      <c r="A169" s="53"/>
      <c r="B169" s="54"/>
      <c r="C169">
        <f t="shared" si="8"/>
        <v>0</v>
      </c>
      <c r="D169">
        <f t="shared" si="10"/>
        <v>0</v>
      </c>
      <c r="E169" s="24" t="str">
        <f t="shared" ca="1" si="9"/>
        <v/>
      </c>
    </row>
    <row r="170" spans="1:5">
      <c r="A170" s="53"/>
      <c r="B170" s="54"/>
      <c r="C170">
        <f t="shared" si="8"/>
        <v>0</v>
      </c>
      <c r="D170">
        <f t="shared" si="10"/>
        <v>0</v>
      </c>
      <c r="E170" s="24" t="str">
        <f t="shared" ca="1" si="9"/>
        <v/>
      </c>
    </row>
    <row r="171" spans="1:5">
      <c r="A171" s="53"/>
      <c r="B171" s="54"/>
      <c r="C171">
        <f t="shared" si="8"/>
        <v>0</v>
      </c>
      <c r="D171">
        <f t="shared" si="10"/>
        <v>0</v>
      </c>
      <c r="E171" s="24" t="str">
        <f t="shared" ca="1" si="9"/>
        <v/>
      </c>
    </row>
    <row r="172" spans="1:5">
      <c r="A172" s="53"/>
      <c r="B172" s="54"/>
      <c r="C172">
        <f t="shared" si="8"/>
        <v>0</v>
      </c>
      <c r="D172">
        <f t="shared" si="10"/>
        <v>0</v>
      </c>
      <c r="E172" s="24" t="str">
        <f t="shared" ca="1" si="9"/>
        <v/>
      </c>
    </row>
    <row r="173" spans="1:5">
      <c r="A173" s="53"/>
      <c r="B173" s="54"/>
      <c r="C173">
        <f t="shared" si="8"/>
        <v>0</v>
      </c>
      <c r="D173">
        <f t="shared" si="10"/>
        <v>0</v>
      </c>
      <c r="E173" s="24" t="str">
        <f t="shared" ca="1" si="9"/>
        <v/>
      </c>
    </row>
    <row r="174" spans="1:5">
      <c r="A174" s="53"/>
      <c r="B174" s="54"/>
      <c r="C174">
        <f t="shared" si="8"/>
        <v>0</v>
      </c>
      <c r="D174">
        <f t="shared" si="10"/>
        <v>0</v>
      </c>
      <c r="E174" s="24" t="str">
        <f t="shared" ca="1" si="9"/>
        <v/>
      </c>
    </row>
    <row r="175" spans="1:5">
      <c r="A175" s="53"/>
      <c r="B175" s="54"/>
      <c r="C175">
        <f t="shared" si="8"/>
        <v>0</v>
      </c>
      <c r="D175">
        <f t="shared" si="10"/>
        <v>0</v>
      </c>
      <c r="E175" s="24" t="str">
        <f t="shared" ca="1" si="9"/>
        <v/>
      </c>
    </row>
    <row r="176" spans="1:5">
      <c r="A176" s="53"/>
      <c r="B176" s="54"/>
      <c r="C176">
        <f t="shared" si="8"/>
        <v>0</v>
      </c>
      <c r="D176">
        <f t="shared" si="10"/>
        <v>0</v>
      </c>
      <c r="E176" s="24" t="str">
        <f t="shared" ca="1" si="9"/>
        <v/>
      </c>
    </row>
    <row r="177" spans="1:5">
      <c r="A177" s="53"/>
      <c r="B177" s="54"/>
      <c r="C177">
        <f t="shared" si="8"/>
        <v>0</v>
      </c>
      <c r="D177">
        <f t="shared" si="10"/>
        <v>0</v>
      </c>
      <c r="E177" s="24" t="str">
        <f t="shared" ca="1" si="9"/>
        <v/>
      </c>
    </row>
    <row r="178" spans="1:5">
      <c r="A178" s="53"/>
      <c r="B178" s="54"/>
      <c r="C178">
        <f t="shared" si="8"/>
        <v>0</v>
      </c>
      <c r="D178">
        <f t="shared" si="10"/>
        <v>0</v>
      </c>
      <c r="E178" s="24" t="str">
        <f t="shared" ca="1" si="9"/>
        <v/>
      </c>
    </row>
    <row r="179" spans="1:5">
      <c r="A179" s="53"/>
      <c r="B179" s="54"/>
      <c r="C179">
        <f t="shared" si="8"/>
        <v>0</v>
      </c>
      <c r="D179">
        <f t="shared" si="10"/>
        <v>0</v>
      </c>
      <c r="E179" s="24" t="str">
        <f t="shared" ca="1" si="9"/>
        <v/>
      </c>
    </row>
    <row r="180" spans="1:5">
      <c r="A180" s="53"/>
      <c r="B180" s="54"/>
      <c r="C180">
        <f t="shared" si="8"/>
        <v>0</v>
      </c>
      <c r="D180">
        <f t="shared" si="10"/>
        <v>0</v>
      </c>
      <c r="E180" s="24" t="str">
        <f t="shared" ca="1" si="9"/>
        <v/>
      </c>
    </row>
    <row r="181" spans="1:5">
      <c r="A181" s="53"/>
      <c r="B181" s="54"/>
      <c r="C181">
        <f t="shared" si="8"/>
        <v>0</v>
      </c>
      <c r="D181">
        <f t="shared" si="10"/>
        <v>0</v>
      </c>
      <c r="E181" s="24" t="str">
        <f t="shared" ca="1" si="9"/>
        <v/>
      </c>
    </row>
    <row r="182" spans="1:5">
      <c r="A182" s="53"/>
      <c r="B182" s="54"/>
      <c r="C182">
        <f t="shared" si="8"/>
        <v>0</v>
      </c>
      <c r="D182">
        <f t="shared" si="10"/>
        <v>0</v>
      </c>
      <c r="E182" s="24" t="str">
        <f t="shared" ca="1" si="9"/>
        <v/>
      </c>
    </row>
    <row r="183" spans="1:5">
      <c r="A183" s="53"/>
      <c r="B183" s="54"/>
      <c r="C183">
        <f t="shared" si="8"/>
        <v>0</v>
      </c>
      <c r="D183">
        <f t="shared" si="10"/>
        <v>0</v>
      </c>
      <c r="E183" s="24" t="str">
        <f t="shared" ca="1" si="9"/>
        <v/>
      </c>
    </row>
    <row r="184" spans="1:5">
      <c r="A184" s="53"/>
      <c r="B184" s="54"/>
      <c r="C184">
        <f t="shared" si="8"/>
        <v>0</v>
      </c>
      <c r="D184">
        <f t="shared" si="10"/>
        <v>0</v>
      </c>
      <c r="E184" s="24" t="str">
        <f t="shared" ca="1" si="9"/>
        <v/>
      </c>
    </row>
    <row r="185" spans="1:5">
      <c r="C185">
        <f t="shared" si="8"/>
        <v>0</v>
      </c>
      <c r="D185">
        <f t="shared" si="10"/>
        <v>0</v>
      </c>
      <c r="E185" s="24" t="str">
        <f t="shared" ca="1" si="9"/>
        <v/>
      </c>
    </row>
    <row r="186" spans="1:5">
      <c r="C186">
        <f t="shared" si="8"/>
        <v>0</v>
      </c>
      <c r="D186">
        <f t="shared" si="10"/>
        <v>0</v>
      </c>
      <c r="E186" s="24" t="str">
        <f t="shared" ca="1" si="9"/>
        <v/>
      </c>
    </row>
    <row r="187" spans="1:5">
      <c r="C187">
        <f t="shared" si="8"/>
        <v>0</v>
      </c>
      <c r="D187">
        <f t="shared" si="10"/>
        <v>0</v>
      </c>
      <c r="E187" s="24" t="str">
        <f t="shared" ca="1" si="9"/>
        <v/>
      </c>
    </row>
    <row r="188" spans="1:5">
      <c r="C188">
        <f t="shared" si="8"/>
        <v>0</v>
      </c>
      <c r="D188">
        <f t="shared" si="10"/>
        <v>0</v>
      </c>
      <c r="E188" s="24" t="str">
        <f t="shared" ca="1" si="9"/>
        <v/>
      </c>
    </row>
    <row r="189" spans="1:5">
      <c r="C189">
        <f t="shared" si="8"/>
        <v>0</v>
      </c>
      <c r="D189">
        <f t="shared" si="10"/>
        <v>0</v>
      </c>
      <c r="E189" s="24" t="str">
        <f t="shared" ca="1" si="9"/>
        <v/>
      </c>
    </row>
    <row r="190" spans="1:5">
      <c r="C190">
        <f t="shared" si="8"/>
        <v>0</v>
      </c>
      <c r="D190">
        <f t="shared" si="10"/>
        <v>0</v>
      </c>
      <c r="E190" s="24" t="str">
        <f t="shared" ca="1" si="9"/>
        <v/>
      </c>
    </row>
    <row r="191" spans="1:5">
      <c r="C191">
        <f t="shared" si="8"/>
        <v>0</v>
      </c>
      <c r="D191">
        <f t="shared" si="10"/>
        <v>0</v>
      </c>
      <c r="E191" s="24" t="str">
        <f t="shared" ca="1" si="9"/>
        <v/>
      </c>
    </row>
    <row r="192" spans="1:5">
      <c r="C192">
        <f t="shared" si="8"/>
        <v>0</v>
      </c>
      <c r="D192">
        <f t="shared" si="10"/>
        <v>0</v>
      </c>
      <c r="E192" s="24" t="str">
        <f t="shared" ca="1" si="9"/>
        <v/>
      </c>
    </row>
    <row r="193" spans="3:5">
      <c r="C193">
        <f t="shared" si="8"/>
        <v>0</v>
      </c>
      <c r="D193">
        <f t="shared" si="10"/>
        <v>0</v>
      </c>
      <c r="E193" s="24" t="str">
        <f t="shared" ca="1" si="9"/>
        <v/>
      </c>
    </row>
    <row r="194" spans="3:5">
      <c r="C194">
        <f t="shared" si="8"/>
        <v>0</v>
      </c>
      <c r="D194">
        <f t="shared" si="10"/>
        <v>0</v>
      </c>
      <c r="E194" s="24" t="str">
        <f t="shared" ca="1" si="9"/>
        <v/>
      </c>
    </row>
    <row r="195" spans="3:5">
      <c r="C195">
        <f t="shared" ref="C195:C258" si="11">MIN((B195/52)*0.6, 1500)</f>
        <v>0</v>
      </c>
      <c r="D195">
        <f t="shared" si="10"/>
        <v>0</v>
      </c>
      <c r="E195" s="24" t="str">
        <f t="shared" ref="E195:E258" ca="1" si="12">IF(A195="","",_xlfn.LET(_xlpm.age, DATEDIF(A195, TODAY(), "Y"),_xlpm.base, 50000,_xlpm.base * IF(_xlpm.age&gt;=70, 0.5, IF(_xlpm.age&gt;=65, 0.65, 1))))</f>
        <v/>
      </c>
    </row>
    <row r="196" spans="3:5">
      <c r="C196">
        <f t="shared" si="11"/>
        <v>0</v>
      </c>
      <c r="D196">
        <f t="shared" si="10"/>
        <v>0</v>
      </c>
      <c r="E196" s="24" t="str">
        <f t="shared" ca="1" si="12"/>
        <v/>
      </c>
    </row>
    <row r="197" spans="3:5">
      <c r="C197">
        <f t="shared" si="11"/>
        <v>0</v>
      </c>
      <c r="D197">
        <f t="shared" si="10"/>
        <v>0</v>
      </c>
      <c r="E197" s="24" t="str">
        <f t="shared" ca="1" si="12"/>
        <v/>
      </c>
    </row>
    <row r="198" spans="3:5">
      <c r="C198">
        <f t="shared" si="11"/>
        <v>0</v>
      </c>
      <c r="D198">
        <f t="shared" si="10"/>
        <v>0</v>
      </c>
      <c r="E198" s="24" t="str">
        <f t="shared" ca="1" si="12"/>
        <v/>
      </c>
    </row>
    <row r="199" spans="3:5">
      <c r="C199">
        <f t="shared" si="11"/>
        <v>0</v>
      </c>
      <c r="D199">
        <f t="shared" si="10"/>
        <v>0</v>
      </c>
      <c r="E199" s="24" t="str">
        <f t="shared" ca="1" si="12"/>
        <v/>
      </c>
    </row>
    <row r="200" spans="3:5">
      <c r="C200">
        <f t="shared" si="11"/>
        <v>0</v>
      </c>
      <c r="D200">
        <f t="shared" si="10"/>
        <v>0</v>
      </c>
      <c r="E200" s="24" t="str">
        <f t="shared" ca="1" si="12"/>
        <v/>
      </c>
    </row>
    <row r="201" spans="3:5">
      <c r="C201">
        <f t="shared" si="11"/>
        <v>0</v>
      </c>
      <c r="D201">
        <f t="shared" si="10"/>
        <v>0</v>
      </c>
      <c r="E201" s="24" t="str">
        <f t="shared" ca="1" si="12"/>
        <v/>
      </c>
    </row>
    <row r="202" spans="3:5">
      <c r="C202">
        <f t="shared" si="11"/>
        <v>0</v>
      </c>
      <c r="D202">
        <f t="shared" si="10"/>
        <v>0</v>
      </c>
      <c r="E202" s="24" t="str">
        <f t="shared" ca="1" si="12"/>
        <v/>
      </c>
    </row>
    <row r="203" spans="3:5">
      <c r="C203">
        <f t="shared" si="11"/>
        <v>0</v>
      </c>
      <c r="D203">
        <f t="shared" si="10"/>
        <v>0</v>
      </c>
      <c r="E203" s="24" t="str">
        <f t="shared" ca="1" si="12"/>
        <v/>
      </c>
    </row>
    <row r="204" spans="3:5">
      <c r="C204">
        <f t="shared" si="11"/>
        <v>0</v>
      </c>
      <c r="D204">
        <f t="shared" si="10"/>
        <v>0</v>
      </c>
      <c r="E204" s="24" t="str">
        <f t="shared" ca="1" si="12"/>
        <v/>
      </c>
    </row>
    <row r="205" spans="3:5">
      <c r="C205">
        <f t="shared" si="11"/>
        <v>0</v>
      </c>
      <c r="D205">
        <f t="shared" si="10"/>
        <v>0</v>
      </c>
      <c r="E205" s="24" t="str">
        <f t="shared" ca="1" si="12"/>
        <v/>
      </c>
    </row>
    <row r="206" spans="3:5">
      <c r="C206">
        <f t="shared" si="11"/>
        <v>0</v>
      </c>
      <c r="D206">
        <f t="shared" si="10"/>
        <v>0</v>
      </c>
      <c r="E206" s="24" t="str">
        <f t="shared" ca="1" si="12"/>
        <v/>
      </c>
    </row>
    <row r="207" spans="3:5">
      <c r="C207">
        <f t="shared" si="11"/>
        <v>0</v>
      </c>
      <c r="D207">
        <f t="shared" ref="D207:D270" si="13">MIN((B207/12), 16666.666666)</f>
        <v>0</v>
      </c>
      <c r="E207" s="24" t="str">
        <f t="shared" ca="1" si="12"/>
        <v/>
      </c>
    </row>
    <row r="208" spans="3:5">
      <c r="C208">
        <f t="shared" si="11"/>
        <v>0</v>
      </c>
      <c r="D208">
        <f t="shared" si="13"/>
        <v>0</v>
      </c>
      <c r="E208" s="24" t="str">
        <f t="shared" ca="1" si="12"/>
        <v/>
      </c>
    </row>
    <row r="209" spans="3:5">
      <c r="C209">
        <f t="shared" si="11"/>
        <v>0</v>
      </c>
      <c r="D209">
        <f t="shared" si="13"/>
        <v>0</v>
      </c>
      <c r="E209" s="24" t="str">
        <f t="shared" ca="1" si="12"/>
        <v/>
      </c>
    </row>
    <row r="210" spans="3:5">
      <c r="C210">
        <f t="shared" si="11"/>
        <v>0</v>
      </c>
      <c r="D210">
        <f t="shared" si="13"/>
        <v>0</v>
      </c>
      <c r="E210" s="24" t="str">
        <f t="shared" ca="1" si="12"/>
        <v/>
      </c>
    </row>
    <row r="211" spans="3:5">
      <c r="C211">
        <f t="shared" si="11"/>
        <v>0</v>
      </c>
      <c r="D211">
        <f t="shared" si="13"/>
        <v>0</v>
      </c>
      <c r="E211" s="24" t="str">
        <f t="shared" ca="1" si="12"/>
        <v/>
      </c>
    </row>
    <row r="212" spans="3:5">
      <c r="C212">
        <f t="shared" si="11"/>
        <v>0</v>
      </c>
      <c r="D212">
        <f t="shared" si="13"/>
        <v>0</v>
      </c>
      <c r="E212" s="24" t="str">
        <f t="shared" ca="1" si="12"/>
        <v/>
      </c>
    </row>
    <row r="213" spans="3:5">
      <c r="C213">
        <f t="shared" si="11"/>
        <v>0</v>
      </c>
      <c r="D213">
        <f t="shared" si="13"/>
        <v>0</v>
      </c>
      <c r="E213" s="24" t="str">
        <f t="shared" ca="1" si="12"/>
        <v/>
      </c>
    </row>
    <row r="214" spans="3:5">
      <c r="C214">
        <f t="shared" si="11"/>
        <v>0</v>
      </c>
      <c r="D214">
        <f t="shared" si="13"/>
        <v>0</v>
      </c>
      <c r="E214" s="24" t="str">
        <f t="shared" ca="1" si="12"/>
        <v/>
      </c>
    </row>
    <row r="215" spans="3:5">
      <c r="C215">
        <f t="shared" si="11"/>
        <v>0</v>
      </c>
      <c r="D215">
        <f t="shared" si="13"/>
        <v>0</v>
      </c>
      <c r="E215" s="24" t="str">
        <f t="shared" ca="1" si="12"/>
        <v/>
      </c>
    </row>
    <row r="216" spans="3:5">
      <c r="C216">
        <f t="shared" si="11"/>
        <v>0</v>
      </c>
      <c r="D216">
        <f t="shared" si="13"/>
        <v>0</v>
      </c>
      <c r="E216" s="24" t="str">
        <f t="shared" ca="1" si="12"/>
        <v/>
      </c>
    </row>
    <row r="217" spans="3:5">
      <c r="C217">
        <f t="shared" si="11"/>
        <v>0</v>
      </c>
      <c r="D217">
        <f t="shared" si="13"/>
        <v>0</v>
      </c>
      <c r="E217" s="24" t="str">
        <f t="shared" ca="1" si="12"/>
        <v/>
      </c>
    </row>
    <row r="218" spans="3:5">
      <c r="C218">
        <f t="shared" si="11"/>
        <v>0</v>
      </c>
      <c r="D218">
        <f t="shared" si="13"/>
        <v>0</v>
      </c>
      <c r="E218" s="24" t="str">
        <f t="shared" ca="1" si="12"/>
        <v/>
      </c>
    </row>
    <row r="219" spans="3:5">
      <c r="C219">
        <f t="shared" si="11"/>
        <v>0</v>
      </c>
      <c r="D219">
        <f t="shared" si="13"/>
        <v>0</v>
      </c>
      <c r="E219" s="24" t="str">
        <f t="shared" ca="1" si="12"/>
        <v/>
      </c>
    </row>
    <row r="220" spans="3:5">
      <c r="C220">
        <f t="shared" si="11"/>
        <v>0</v>
      </c>
      <c r="D220">
        <f t="shared" si="13"/>
        <v>0</v>
      </c>
      <c r="E220" s="24" t="str">
        <f t="shared" ca="1" si="12"/>
        <v/>
      </c>
    </row>
    <row r="221" spans="3:5">
      <c r="C221">
        <f t="shared" si="11"/>
        <v>0</v>
      </c>
      <c r="D221">
        <f t="shared" si="13"/>
        <v>0</v>
      </c>
      <c r="E221" s="24" t="str">
        <f t="shared" ca="1" si="12"/>
        <v/>
      </c>
    </row>
    <row r="222" spans="3:5">
      <c r="C222">
        <f t="shared" si="11"/>
        <v>0</v>
      </c>
      <c r="D222">
        <f t="shared" si="13"/>
        <v>0</v>
      </c>
      <c r="E222" s="24" t="str">
        <f t="shared" ca="1" si="12"/>
        <v/>
      </c>
    </row>
    <row r="223" spans="3:5">
      <c r="C223">
        <f t="shared" si="11"/>
        <v>0</v>
      </c>
      <c r="D223">
        <f t="shared" si="13"/>
        <v>0</v>
      </c>
      <c r="E223" s="24" t="str">
        <f t="shared" ca="1" si="12"/>
        <v/>
      </c>
    </row>
    <row r="224" spans="3:5">
      <c r="C224">
        <f t="shared" si="11"/>
        <v>0</v>
      </c>
      <c r="D224">
        <f t="shared" si="13"/>
        <v>0</v>
      </c>
      <c r="E224" s="24" t="str">
        <f t="shared" ca="1" si="12"/>
        <v/>
      </c>
    </row>
    <row r="225" spans="3:5">
      <c r="C225">
        <f t="shared" si="11"/>
        <v>0</v>
      </c>
      <c r="D225">
        <f t="shared" si="13"/>
        <v>0</v>
      </c>
      <c r="E225" s="24" t="str">
        <f t="shared" ca="1" si="12"/>
        <v/>
      </c>
    </row>
    <row r="226" spans="3:5">
      <c r="C226">
        <f t="shared" si="11"/>
        <v>0</v>
      </c>
      <c r="D226">
        <f t="shared" si="13"/>
        <v>0</v>
      </c>
      <c r="E226" s="24" t="str">
        <f t="shared" ca="1" si="12"/>
        <v/>
      </c>
    </row>
    <row r="227" spans="3:5">
      <c r="C227">
        <f t="shared" si="11"/>
        <v>0</v>
      </c>
      <c r="D227">
        <f t="shared" si="13"/>
        <v>0</v>
      </c>
      <c r="E227" s="24" t="str">
        <f t="shared" ca="1" si="12"/>
        <v/>
      </c>
    </row>
    <row r="228" spans="3:5">
      <c r="C228">
        <f t="shared" si="11"/>
        <v>0</v>
      </c>
      <c r="D228">
        <f t="shared" si="13"/>
        <v>0</v>
      </c>
      <c r="E228" s="24" t="str">
        <f t="shared" ca="1" si="12"/>
        <v/>
      </c>
    </row>
    <row r="229" spans="3:5">
      <c r="C229">
        <f t="shared" si="11"/>
        <v>0</v>
      </c>
      <c r="D229">
        <f t="shared" si="13"/>
        <v>0</v>
      </c>
      <c r="E229" s="24" t="str">
        <f t="shared" ca="1" si="12"/>
        <v/>
      </c>
    </row>
    <row r="230" spans="3:5">
      <c r="C230">
        <f t="shared" si="11"/>
        <v>0</v>
      </c>
      <c r="D230">
        <f t="shared" si="13"/>
        <v>0</v>
      </c>
      <c r="E230" s="24" t="str">
        <f t="shared" ca="1" si="12"/>
        <v/>
      </c>
    </row>
    <row r="231" spans="3:5">
      <c r="C231">
        <f t="shared" si="11"/>
        <v>0</v>
      </c>
      <c r="D231">
        <f t="shared" si="13"/>
        <v>0</v>
      </c>
      <c r="E231" s="24" t="str">
        <f t="shared" ca="1" si="12"/>
        <v/>
      </c>
    </row>
    <row r="232" spans="3:5">
      <c r="C232">
        <f t="shared" si="11"/>
        <v>0</v>
      </c>
      <c r="D232">
        <f t="shared" si="13"/>
        <v>0</v>
      </c>
      <c r="E232" s="24" t="str">
        <f t="shared" ca="1" si="12"/>
        <v/>
      </c>
    </row>
    <row r="233" spans="3:5">
      <c r="C233">
        <f t="shared" si="11"/>
        <v>0</v>
      </c>
      <c r="D233">
        <f t="shared" si="13"/>
        <v>0</v>
      </c>
      <c r="E233" s="24" t="str">
        <f t="shared" ca="1" si="12"/>
        <v/>
      </c>
    </row>
    <row r="234" spans="3:5">
      <c r="C234">
        <f t="shared" si="11"/>
        <v>0</v>
      </c>
      <c r="D234">
        <f t="shared" si="13"/>
        <v>0</v>
      </c>
      <c r="E234" s="24" t="str">
        <f t="shared" ca="1" si="12"/>
        <v/>
      </c>
    </row>
    <row r="235" spans="3:5">
      <c r="C235">
        <f t="shared" si="11"/>
        <v>0</v>
      </c>
      <c r="D235">
        <f t="shared" si="13"/>
        <v>0</v>
      </c>
      <c r="E235" s="24" t="str">
        <f t="shared" ca="1" si="12"/>
        <v/>
      </c>
    </row>
    <row r="236" spans="3:5">
      <c r="C236">
        <f t="shared" si="11"/>
        <v>0</v>
      </c>
      <c r="D236">
        <f t="shared" si="13"/>
        <v>0</v>
      </c>
      <c r="E236" s="24" t="str">
        <f t="shared" ca="1" si="12"/>
        <v/>
      </c>
    </row>
    <row r="237" spans="3:5">
      <c r="C237">
        <f t="shared" si="11"/>
        <v>0</v>
      </c>
      <c r="D237">
        <f t="shared" si="13"/>
        <v>0</v>
      </c>
      <c r="E237" s="24" t="str">
        <f t="shared" ca="1" si="12"/>
        <v/>
      </c>
    </row>
    <row r="238" spans="3:5">
      <c r="C238">
        <f t="shared" si="11"/>
        <v>0</v>
      </c>
      <c r="D238">
        <f t="shared" si="13"/>
        <v>0</v>
      </c>
      <c r="E238" s="24" t="str">
        <f t="shared" ca="1" si="12"/>
        <v/>
      </c>
    </row>
    <row r="239" spans="3:5">
      <c r="C239">
        <f t="shared" si="11"/>
        <v>0</v>
      </c>
      <c r="D239">
        <f t="shared" si="13"/>
        <v>0</v>
      </c>
      <c r="E239" s="24" t="str">
        <f t="shared" ca="1" si="12"/>
        <v/>
      </c>
    </row>
    <row r="240" spans="3:5">
      <c r="C240">
        <f t="shared" si="11"/>
        <v>0</v>
      </c>
      <c r="D240">
        <f t="shared" si="13"/>
        <v>0</v>
      </c>
      <c r="E240" s="24" t="str">
        <f t="shared" ca="1" si="12"/>
        <v/>
      </c>
    </row>
    <row r="241" spans="3:5">
      <c r="C241">
        <f t="shared" si="11"/>
        <v>0</v>
      </c>
      <c r="D241">
        <f t="shared" si="13"/>
        <v>0</v>
      </c>
      <c r="E241" s="24" t="str">
        <f t="shared" ca="1" si="12"/>
        <v/>
      </c>
    </row>
    <row r="242" spans="3:5">
      <c r="C242">
        <f t="shared" si="11"/>
        <v>0</v>
      </c>
      <c r="D242">
        <f t="shared" si="13"/>
        <v>0</v>
      </c>
      <c r="E242" s="24" t="str">
        <f t="shared" ca="1" si="12"/>
        <v/>
      </c>
    </row>
    <row r="243" spans="3:5">
      <c r="C243">
        <f t="shared" si="11"/>
        <v>0</v>
      </c>
      <c r="D243">
        <f t="shared" si="13"/>
        <v>0</v>
      </c>
      <c r="E243" s="24" t="str">
        <f t="shared" ca="1" si="12"/>
        <v/>
      </c>
    </row>
    <row r="244" spans="3:5">
      <c r="C244">
        <f t="shared" si="11"/>
        <v>0</v>
      </c>
      <c r="D244">
        <f t="shared" si="13"/>
        <v>0</v>
      </c>
      <c r="E244" s="24" t="str">
        <f t="shared" ca="1" si="12"/>
        <v/>
      </c>
    </row>
    <row r="245" spans="3:5">
      <c r="C245">
        <f t="shared" si="11"/>
        <v>0</v>
      </c>
      <c r="D245">
        <f t="shared" si="13"/>
        <v>0</v>
      </c>
      <c r="E245" s="24" t="str">
        <f t="shared" ca="1" si="12"/>
        <v/>
      </c>
    </row>
    <row r="246" spans="3:5">
      <c r="C246">
        <f t="shared" si="11"/>
        <v>0</v>
      </c>
      <c r="D246">
        <f t="shared" si="13"/>
        <v>0</v>
      </c>
      <c r="E246" s="24" t="str">
        <f t="shared" ca="1" si="12"/>
        <v/>
      </c>
    </row>
    <row r="247" spans="3:5">
      <c r="C247">
        <f t="shared" si="11"/>
        <v>0</v>
      </c>
      <c r="D247">
        <f t="shared" si="13"/>
        <v>0</v>
      </c>
      <c r="E247" s="24" t="str">
        <f t="shared" ca="1" si="12"/>
        <v/>
      </c>
    </row>
    <row r="248" spans="3:5">
      <c r="C248">
        <f t="shared" si="11"/>
        <v>0</v>
      </c>
      <c r="D248">
        <f t="shared" si="13"/>
        <v>0</v>
      </c>
      <c r="E248" s="24" t="str">
        <f t="shared" ca="1" si="12"/>
        <v/>
      </c>
    </row>
    <row r="249" spans="3:5">
      <c r="C249">
        <f t="shared" si="11"/>
        <v>0</v>
      </c>
      <c r="D249">
        <f t="shared" si="13"/>
        <v>0</v>
      </c>
      <c r="E249" s="24" t="str">
        <f t="shared" ca="1" si="12"/>
        <v/>
      </c>
    </row>
    <row r="250" spans="3:5">
      <c r="C250">
        <f t="shared" si="11"/>
        <v>0</v>
      </c>
      <c r="D250">
        <f t="shared" si="13"/>
        <v>0</v>
      </c>
      <c r="E250" s="24" t="str">
        <f t="shared" ca="1" si="12"/>
        <v/>
      </c>
    </row>
    <row r="251" spans="3:5">
      <c r="C251">
        <f t="shared" si="11"/>
        <v>0</v>
      </c>
      <c r="D251">
        <f t="shared" si="13"/>
        <v>0</v>
      </c>
      <c r="E251" s="24" t="str">
        <f t="shared" ca="1" si="12"/>
        <v/>
      </c>
    </row>
    <row r="252" spans="3:5">
      <c r="C252">
        <f t="shared" si="11"/>
        <v>0</v>
      </c>
      <c r="D252">
        <f t="shared" si="13"/>
        <v>0</v>
      </c>
      <c r="E252" s="24" t="str">
        <f t="shared" ca="1" si="12"/>
        <v/>
      </c>
    </row>
    <row r="253" spans="3:5">
      <c r="C253">
        <f t="shared" si="11"/>
        <v>0</v>
      </c>
      <c r="D253">
        <f t="shared" si="13"/>
        <v>0</v>
      </c>
      <c r="E253" s="24" t="str">
        <f t="shared" ca="1" si="12"/>
        <v/>
      </c>
    </row>
    <row r="254" spans="3:5">
      <c r="C254">
        <f t="shared" si="11"/>
        <v>0</v>
      </c>
      <c r="D254">
        <f t="shared" si="13"/>
        <v>0</v>
      </c>
      <c r="E254" s="24" t="str">
        <f t="shared" ca="1" si="12"/>
        <v/>
      </c>
    </row>
    <row r="255" spans="3:5">
      <c r="C255">
        <f t="shared" si="11"/>
        <v>0</v>
      </c>
      <c r="D255">
        <f t="shared" si="13"/>
        <v>0</v>
      </c>
      <c r="E255" s="24" t="str">
        <f t="shared" ca="1" si="12"/>
        <v/>
      </c>
    </row>
    <row r="256" spans="3:5">
      <c r="C256">
        <f t="shared" si="11"/>
        <v>0</v>
      </c>
      <c r="D256">
        <f t="shared" si="13"/>
        <v>0</v>
      </c>
      <c r="E256" s="24" t="str">
        <f t="shared" ca="1" si="12"/>
        <v/>
      </c>
    </row>
    <row r="257" spans="3:5">
      <c r="C257">
        <f t="shared" si="11"/>
        <v>0</v>
      </c>
      <c r="D257">
        <f t="shared" si="13"/>
        <v>0</v>
      </c>
      <c r="E257" s="24" t="str">
        <f t="shared" ca="1" si="12"/>
        <v/>
      </c>
    </row>
    <row r="258" spans="3:5">
      <c r="C258">
        <f t="shared" si="11"/>
        <v>0</v>
      </c>
      <c r="D258">
        <f t="shared" si="13"/>
        <v>0</v>
      </c>
      <c r="E258" s="24" t="str">
        <f t="shared" ca="1" si="12"/>
        <v/>
      </c>
    </row>
    <row r="259" spans="3:5">
      <c r="C259">
        <f t="shared" ref="C259:C322" si="14">MIN((B259/52)*0.6, 1500)</f>
        <v>0</v>
      </c>
      <c r="D259">
        <f t="shared" si="13"/>
        <v>0</v>
      </c>
      <c r="E259" s="24" t="str">
        <f t="shared" ref="E259:E322" ca="1" si="15">IF(A259="","",_xlfn.LET(_xlpm.age, DATEDIF(A259, TODAY(), "Y"),_xlpm.base, 50000,_xlpm.base * IF(_xlpm.age&gt;=70, 0.5, IF(_xlpm.age&gt;=65, 0.65, 1))))</f>
        <v/>
      </c>
    </row>
    <row r="260" spans="3:5">
      <c r="C260">
        <f t="shared" si="14"/>
        <v>0</v>
      </c>
      <c r="D260">
        <f t="shared" si="13"/>
        <v>0</v>
      </c>
      <c r="E260" s="24" t="str">
        <f t="shared" ca="1" si="15"/>
        <v/>
      </c>
    </row>
    <row r="261" spans="3:5">
      <c r="C261">
        <f t="shared" si="14"/>
        <v>0</v>
      </c>
      <c r="D261">
        <f t="shared" si="13"/>
        <v>0</v>
      </c>
      <c r="E261" s="24" t="str">
        <f t="shared" ca="1" si="15"/>
        <v/>
      </c>
    </row>
    <row r="262" spans="3:5">
      <c r="C262">
        <f t="shared" si="14"/>
        <v>0</v>
      </c>
      <c r="D262">
        <f t="shared" si="13"/>
        <v>0</v>
      </c>
      <c r="E262" s="24" t="str">
        <f t="shared" ca="1" si="15"/>
        <v/>
      </c>
    </row>
    <row r="263" spans="3:5">
      <c r="C263">
        <f t="shared" si="14"/>
        <v>0</v>
      </c>
      <c r="D263">
        <f t="shared" si="13"/>
        <v>0</v>
      </c>
      <c r="E263" s="24" t="str">
        <f t="shared" ca="1" si="15"/>
        <v/>
      </c>
    </row>
    <row r="264" spans="3:5">
      <c r="C264">
        <f t="shared" si="14"/>
        <v>0</v>
      </c>
      <c r="D264">
        <f t="shared" si="13"/>
        <v>0</v>
      </c>
      <c r="E264" s="24" t="str">
        <f t="shared" ca="1" si="15"/>
        <v/>
      </c>
    </row>
    <row r="265" spans="3:5">
      <c r="C265">
        <f t="shared" si="14"/>
        <v>0</v>
      </c>
      <c r="D265">
        <f t="shared" si="13"/>
        <v>0</v>
      </c>
      <c r="E265" s="24" t="str">
        <f t="shared" ca="1" si="15"/>
        <v/>
      </c>
    </row>
    <row r="266" spans="3:5">
      <c r="C266">
        <f t="shared" si="14"/>
        <v>0</v>
      </c>
      <c r="D266">
        <f t="shared" si="13"/>
        <v>0</v>
      </c>
      <c r="E266" s="24" t="str">
        <f t="shared" ca="1" si="15"/>
        <v/>
      </c>
    </row>
    <row r="267" spans="3:5">
      <c r="C267">
        <f t="shared" si="14"/>
        <v>0</v>
      </c>
      <c r="D267">
        <f t="shared" si="13"/>
        <v>0</v>
      </c>
      <c r="E267" s="24" t="str">
        <f t="shared" ca="1" si="15"/>
        <v/>
      </c>
    </row>
    <row r="268" spans="3:5">
      <c r="C268">
        <f t="shared" si="14"/>
        <v>0</v>
      </c>
      <c r="D268">
        <f t="shared" si="13"/>
        <v>0</v>
      </c>
      <c r="E268" s="24" t="str">
        <f t="shared" ca="1" si="15"/>
        <v/>
      </c>
    </row>
    <row r="269" spans="3:5">
      <c r="C269">
        <f t="shared" si="14"/>
        <v>0</v>
      </c>
      <c r="D269">
        <f t="shared" si="13"/>
        <v>0</v>
      </c>
      <c r="E269" s="24" t="str">
        <f t="shared" ca="1" si="15"/>
        <v/>
      </c>
    </row>
    <row r="270" spans="3:5">
      <c r="C270">
        <f t="shared" si="14"/>
        <v>0</v>
      </c>
      <c r="D270">
        <f t="shared" si="13"/>
        <v>0</v>
      </c>
      <c r="E270" s="24" t="str">
        <f t="shared" ca="1" si="15"/>
        <v/>
      </c>
    </row>
    <row r="271" spans="3:5">
      <c r="C271">
        <f t="shared" si="14"/>
        <v>0</v>
      </c>
      <c r="D271">
        <f t="shared" ref="D271:D334" si="16">MIN((B271/12), 16666.666666)</f>
        <v>0</v>
      </c>
      <c r="E271" s="24" t="str">
        <f t="shared" ca="1" si="15"/>
        <v/>
      </c>
    </row>
    <row r="272" spans="3:5">
      <c r="C272">
        <f t="shared" si="14"/>
        <v>0</v>
      </c>
      <c r="D272">
        <f t="shared" si="16"/>
        <v>0</v>
      </c>
      <c r="E272" s="24" t="str">
        <f t="shared" ca="1" si="15"/>
        <v/>
      </c>
    </row>
    <row r="273" spans="3:5">
      <c r="C273">
        <f t="shared" si="14"/>
        <v>0</v>
      </c>
      <c r="D273">
        <f t="shared" si="16"/>
        <v>0</v>
      </c>
      <c r="E273" s="24" t="str">
        <f t="shared" ca="1" si="15"/>
        <v/>
      </c>
    </row>
    <row r="274" spans="3:5">
      <c r="C274">
        <f t="shared" si="14"/>
        <v>0</v>
      </c>
      <c r="D274">
        <f t="shared" si="16"/>
        <v>0</v>
      </c>
      <c r="E274" s="24" t="str">
        <f t="shared" ca="1" si="15"/>
        <v/>
      </c>
    </row>
    <row r="275" spans="3:5">
      <c r="C275">
        <f t="shared" si="14"/>
        <v>0</v>
      </c>
      <c r="D275">
        <f t="shared" si="16"/>
        <v>0</v>
      </c>
      <c r="E275" s="24" t="str">
        <f t="shared" ca="1" si="15"/>
        <v/>
      </c>
    </row>
    <row r="276" spans="3:5">
      <c r="C276">
        <f t="shared" si="14"/>
        <v>0</v>
      </c>
      <c r="D276">
        <f t="shared" si="16"/>
        <v>0</v>
      </c>
      <c r="E276" s="24" t="str">
        <f t="shared" ca="1" si="15"/>
        <v/>
      </c>
    </row>
    <row r="277" spans="3:5">
      <c r="C277">
        <f t="shared" si="14"/>
        <v>0</v>
      </c>
      <c r="D277">
        <f t="shared" si="16"/>
        <v>0</v>
      </c>
      <c r="E277" s="24" t="str">
        <f t="shared" ca="1" si="15"/>
        <v/>
      </c>
    </row>
    <row r="278" spans="3:5">
      <c r="C278">
        <f t="shared" si="14"/>
        <v>0</v>
      </c>
      <c r="D278">
        <f t="shared" si="16"/>
        <v>0</v>
      </c>
      <c r="E278" s="24" t="str">
        <f t="shared" ca="1" si="15"/>
        <v/>
      </c>
    </row>
    <row r="279" spans="3:5">
      <c r="C279">
        <f t="shared" si="14"/>
        <v>0</v>
      </c>
      <c r="D279">
        <f t="shared" si="16"/>
        <v>0</v>
      </c>
      <c r="E279" s="24" t="str">
        <f t="shared" ca="1" si="15"/>
        <v/>
      </c>
    </row>
    <row r="280" spans="3:5">
      <c r="C280">
        <f t="shared" si="14"/>
        <v>0</v>
      </c>
      <c r="D280">
        <f t="shared" si="16"/>
        <v>0</v>
      </c>
      <c r="E280" s="24" t="str">
        <f t="shared" ca="1" si="15"/>
        <v/>
      </c>
    </row>
    <row r="281" spans="3:5">
      <c r="C281">
        <f t="shared" si="14"/>
        <v>0</v>
      </c>
      <c r="D281">
        <f t="shared" si="16"/>
        <v>0</v>
      </c>
      <c r="E281" s="24" t="str">
        <f t="shared" ca="1" si="15"/>
        <v/>
      </c>
    </row>
    <row r="282" spans="3:5">
      <c r="C282">
        <f t="shared" si="14"/>
        <v>0</v>
      </c>
      <c r="D282">
        <f t="shared" si="16"/>
        <v>0</v>
      </c>
      <c r="E282" s="24" t="str">
        <f t="shared" ca="1" si="15"/>
        <v/>
      </c>
    </row>
    <row r="283" spans="3:5">
      <c r="C283">
        <f t="shared" si="14"/>
        <v>0</v>
      </c>
      <c r="D283">
        <f t="shared" si="16"/>
        <v>0</v>
      </c>
      <c r="E283" s="24" t="str">
        <f t="shared" ca="1" si="15"/>
        <v/>
      </c>
    </row>
    <row r="284" spans="3:5">
      <c r="C284">
        <f t="shared" si="14"/>
        <v>0</v>
      </c>
      <c r="D284">
        <f t="shared" si="16"/>
        <v>0</v>
      </c>
      <c r="E284" s="24" t="str">
        <f t="shared" ca="1" si="15"/>
        <v/>
      </c>
    </row>
    <row r="285" spans="3:5">
      <c r="C285">
        <f t="shared" si="14"/>
        <v>0</v>
      </c>
      <c r="D285">
        <f t="shared" si="16"/>
        <v>0</v>
      </c>
      <c r="E285" s="24" t="str">
        <f t="shared" ca="1" si="15"/>
        <v/>
      </c>
    </row>
    <row r="286" spans="3:5">
      <c r="C286">
        <f t="shared" si="14"/>
        <v>0</v>
      </c>
      <c r="D286">
        <f t="shared" si="16"/>
        <v>0</v>
      </c>
      <c r="E286" s="24" t="str">
        <f t="shared" ca="1" si="15"/>
        <v/>
      </c>
    </row>
    <row r="287" spans="3:5">
      <c r="C287">
        <f t="shared" si="14"/>
        <v>0</v>
      </c>
      <c r="D287">
        <f t="shared" si="16"/>
        <v>0</v>
      </c>
      <c r="E287" s="24" t="str">
        <f t="shared" ca="1" si="15"/>
        <v/>
      </c>
    </row>
    <row r="288" spans="3:5">
      <c r="C288">
        <f t="shared" si="14"/>
        <v>0</v>
      </c>
      <c r="D288">
        <f t="shared" si="16"/>
        <v>0</v>
      </c>
      <c r="E288" s="24" t="str">
        <f t="shared" ca="1" si="15"/>
        <v/>
      </c>
    </row>
    <row r="289" spans="3:5">
      <c r="C289">
        <f t="shared" si="14"/>
        <v>0</v>
      </c>
      <c r="D289">
        <f t="shared" si="16"/>
        <v>0</v>
      </c>
      <c r="E289" s="24" t="str">
        <f t="shared" ca="1" si="15"/>
        <v/>
      </c>
    </row>
    <row r="290" spans="3:5">
      <c r="C290">
        <f t="shared" si="14"/>
        <v>0</v>
      </c>
      <c r="D290">
        <f t="shared" si="16"/>
        <v>0</v>
      </c>
      <c r="E290" s="24" t="str">
        <f t="shared" ca="1" si="15"/>
        <v/>
      </c>
    </row>
    <row r="291" spans="3:5">
      <c r="C291">
        <f t="shared" si="14"/>
        <v>0</v>
      </c>
      <c r="D291">
        <f t="shared" si="16"/>
        <v>0</v>
      </c>
      <c r="E291" s="24" t="str">
        <f t="shared" ca="1" si="15"/>
        <v/>
      </c>
    </row>
    <row r="292" spans="3:5">
      <c r="C292">
        <f t="shared" si="14"/>
        <v>0</v>
      </c>
      <c r="D292">
        <f t="shared" si="16"/>
        <v>0</v>
      </c>
      <c r="E292" s="24" t="str">
        <f t="shared" ca="1" si="15"/>
        <v/>
      </c>
    </row>
    <row r="293" spans="3:5">
      <c r="C293">
        <f t="shared" si="14"/>
        <v>0</v>
      </c>
      <c r="D293">
        <f t="shared" si="16"/>
        <v>0</v>
      </c>
      <c r="E293" s="24" t="str">
        <f t="shared" ca="1" si="15"/>
        <v/>
      </c>
    </row>
    <row r="294" spans="3:5">
      <c r="C294">
        <f t="shared" si="14"/>
        <v>0</v>
      </c>
      <c r="D294">
        <f t="shared" si="16"/>
        <v>0</v>
      </c>
      <c r="E294" s="24" t="str">
        <f t="shared" ca="1" si="15"/>
        <v/>
      </c>
    </row>
    <row r="295" spans="3:5">
      <c r="C295">
        <f t="shared" si="14"/>
        <v>0</v>
      </c>
      <c r="D295">
        <f t="shared" si="16"/>
        <v>0</v>
      </c>
      <c r="E295" s="24" t="str">
        <f t="shared" ca="1" si="15"/>
        <v/>
      </c>
    </row>
    <row r="296" spans="3:5">
      <c r="C296">
        <f t="shared" si="14"/>
        <v>0</v>
      </c>
      <c r="D296">
        <f t="shared" si="16"/>
        <v>0</v>
      </c>
      <c r="E296" s="24" t="str">
        <f t="shared" ca="1" si="15"/>
        <v/>
      </c>
    </row>
    <row r="297" spans="3:5">
      <c r="C297">
        <f t="shared" si="14"/>
        <v>0</v>
      </c>
      <c r="D297">
        <f t="shared" si="16"/>
        <v>0</v>
      </c>
      <c r="E297" s="24" t="str">
        <f t="shared" ca="1" si="15"/>
        <v/>
      </c>
    </row>
    <row r="298" spans="3:5">
      <c r="C298">
        <f t="shared" si="14"/>
        <v>0</v>
      </c>
      <c r="D298">
        <f t="shared" si="16"/>
        <v>0</v>
      </c>
      <c r="E298" s="24" t="str">
        <f t="shared" ca="1" si="15"/>
        <v/>
      </c>
    </row>
    <row r="299" spans="3:5">
      <c r="C299">
        <f t="shared" si="14"/>
        <v>0</v>
      </c>
      <c r="D299">
        <f t="shared" si="16"/>
        <v>0</v>
      </c>
      <c r="E299" s="24" t="str">
        <f t="shared" ca="1" si="15"/>
        <v/>
      </c>
    </row>
    <row r="300" spans="3:5">
      <c r="C300">
        <f t="shared" si="14"/>
        <v>0</v>
      </c>
      <c r="D300">
        <f t="shared" si="16"/>
        <v>0</v>
      </c>
      <c r="E300" s="24" t="str">
        <f t="shared" ca="1" si="15"/>
        <v/>
      </c>
    </row>
    <row r="301" spans="3:5">
      <c r="C301">
        <f t="shared" si="14"/>
        <v>0</v>
      </c>
      <c r="D301">
        <f t="shared" si="16"/>
        <v>0</v>
      </c>
      <c r="E301" s="24" t="str">
        <f t="shared" ca="1" si="15"/>
        <v/>
      </c>
    </row>
    <row r="302" spans="3:5">
      <c r="C302">
        <f t="shared" si="14"/>
        <v>0</v>
      </c>
      <c r="D302">
        <f t="shared" si="16"/>
        <v>0</v>
      </c>
      <c r="E302" s="24" t="str">
        <f t="shared" ca="1" si="15"/>
        <v/>
      </c>
    </row>
    <row r="303" spans="3:5">
      <c r="C303">
        <f t="shared" si="14"/>
        <v>0</v>
      </c>
      <c r="D303">
        <f t="shared" si="16"/>
        <v>0</v>
      </c>
      <c r="E303" s="24" t="str">
        <f t="shared" ca="1" si="15"/>
        <v/>
      </c>
    </row>
    <row r="304" spans="3:5">
      <c r="C304">
        <f t="shared" si="14"/>
        <v>0</v>
      </c>
      <c r="D304">
        <f t="shared" si="16"/>
        <v>0</v>
      </c>
      <c r="E304" s="24" t="str">
        <f t="shared" ca="1" si="15"/>
        <v/>
      </c>
    </row>
    <row r="305" spans="3:5">
      <c r="C305">
        <f t="shared" si="14"/>
        <v>0</v>
      </c>
      <c r="D305">
        <f t="shared" si="16"/>
        <v>0</v>
      </c>
      <c r="E305" s="24" t="str">
        <f t="shared" ca="1" si="15"/>
        <v/>
      </c>
    </row>
    <row r="306" spans="3:5">
      <c r="C306">
        <f t="shared" si="14"/>
        <v>0</v>
      </c>
      <c r="D306">
        <f t="shared" si="16"/>
        <v>0</v>
      </c>
      <c r="E306" s="24" t="str">
        <f t="shared" ca="1" si="15"/>
        <v/>
      </c>
    </row>
    <row r="307" spans="3:5">
      <c r="C307">
        <f t="shared" si="14"/>
        <v>0</v>
      </c>
      <c r="D307">
        <f t="shared" si="16"/>
        <v>0</v>
      </c>
      <c r="E307" s="24" t="str">
        <f t="shared" ca="1" si="15"/>
        <v/>
      </c>
    </row>
    <row r="308" spans="3:5">
      <c r="C308">
        <f t="shared" si="14"/>
        <v>0</v>
      </c>
      <c r="D308">
        <f t="shared" si="16"/>
        <v>0</v>
      </c>
      <c r="E308" s="24" t="str">
        <f t="shared" ca="1" si="15"/>
        <v/>
      </c>
    </row>
    <row r="309" spans="3:5">
      <c r="C309">
        <f t="shared" si="14"/>
        <v>0</v>
      </c>
      <c r="D309">
        <f t="shared" si="16"/>
        <v>0</v>
      </c>
      <c r="E309" s="24" t="str">
        <f t="shared" ca="1" si="15"/>
        <v/>
      </c>
    </row>
    <row r="310" spans="3:5">
      <c r="C310">
        <f t="shared" si="14"/>
        <v>0</v>
      </c>
      <c r="D310">
        <f t="shared" si="16"/>
        <v>0</v>
      </c>
      <c r="E310" s="24" t="str">
        <f t="shared" ca="1" si="15"/>
        <v/>
      </c>
    </row>
    <row r="311" spans="3:5">
      <c r="C311">
        <f t="shared" si="14"/>
        <v>0</v>
      </c>
      <c r="D311">
        <f t="shared" si="16"/>
        <v>0</v>
      </c>
      <c r="E311" s="24" t="str">
        <f t="shared" ca="1" si="15"/>
        <v/>
      </c>
    </row>
    <row r="312" spans="3:5">
      <c r="C312">
        <f t="shared" si="14"/>
        <v>0</v>
      </c>
      <c r="D312">
        <f t="shared" si="16"/>
        <v>0</v>
      </c>
      <c r="E312" s="24" t="str">
        <f t="shared" ca="1" si="15"/>
        <v/>
      </c>
    </row>
    <row r="313" spans="3:5">
      <c r="C313">
        <f t="shared" si="14"/>
        <v>0</v>
      </c>
      <c r="D313">
        <f t="shared" si="16"/>
        <v>0</v>
      </c>
      <c r="E313" s="24" t="str">
        <f t="shared" ca="1" si="15"/>
        <v/>
      </c>
    </row>
    <row r="314" spans="3:5">
      <c r="C314">
        <f t="shared" si="14"/>
        <v>0</v>
      </c>
      <c r="D314">
        <f t="shared" si="16"/>
        <v>0</v>
      </c>
      <c r="E314" s="24" t="str">
        <f t="shared" ca="1" si="15"/>
        <v/>
      </c>
    </row>
    <row r="315" spans="3:5">
      <c r="C315">
        <f t="shared" si="14"/>
        <v>0</v>
      </c>
      <c r="D315">
        <f t="shared" si="16"/>
        <v>0</v>
      </c>
      <c r="E315" s="24" t="str">
        <f t="shared" ca="1" si="15"/>
        <v/>
      </c>
    </row>
    <row r="316" spans="3:5">
      <c r="C316">
        <f t="shared" si="14"/>
        <v>0</v>
      </c>
      <c r="D316">
        <f t="shared" si="16"/>
        <v>0</v>
      </c>
      <c r="E316" s="24" t="str">
        <f t="shared" ca="1" si="15"/>
        <v/>
      </c>
    </row>
    <row r="317" spans="3:5">
      <c r="C317">
        <f t="shared" si="14"/>
        <v>0</v>
      </c>
      <c r="D317">
        <f t="shared" si="16"/>
        <v>0</v>
      </c>
      <c r="E317" s="24" t="str">
        <f t="shared" ca="1" si="15"/>
        <v/>
      </c>
    </row>
    <row r="318" spans="3:5">
      <c r="C318">
        <f t="shared" si="14"/>
        <v>0</v>
      </c>
      <c r="D318">
        <f t="shared" si="16"/>
        <v>0</v>
      </c>
      <c r="E318" s="24" t="str">
        <f t="shared" ca="1" si="15"/>
        <v/>
      </c>
    </row>
    <row r="319" spans="3:5">
      <c r="C319">
        <f t="shared" si="14"/>
        <v>0</v>
      </c>
      <c r="D319">
        <f t="shared" si="16"/>
        <v>0</v>
      </c>
      <c r="E319" s="24" t="str">
        <f t="shared" ca="1" si="15"/>
        <v/>
      </c>
    </row>
    <row r="320" spans="3:5">
      <c r="C320">
        <f t="shared" si="14"/>
        <v>0</v>
      </c>
      <c r="D320">
        <f t="shared" si="16"/>
        <v>0</v>
      </c>
      <c r="E320" s="24" t="str">
        <f t="shared" ca="1" si="15"/>
        <v/>
      </c>
    </row>
    <row r="321" spans="3:5">
      <c r="C321">
        <f t="shared" si="14"/>
        <v>0</v>
      </c>
      <c r="D321">
        <f t="shared" si="16"/>
        <v>0</v>
      </c>
      <c r="E321" s="24" t="str">
        <f t="shared" ca="1" si="15"/>
        <v/>
      </c>
    </row>
    <row r="322" spans="3:5">
      <c r="C322">
        <f t="shared" si="14"/>
        <v>0</v>
      </c>
      <c r="D322">
        <f t="shared" si="16"/>
        <v>0</v>
      </c>
      <c r="E322" s="24" t="str">
        <f t="shared" ca="1" si="15"/>
        <v/>
      </c>
    </row>
    <row r="323" spans="3:5">
      <c r="C323">
        <f t="shared" ref="C323:C386" si="17">MIN((B323/52)*0.6, 1500)</f>
        <v>0</v>
      </c>
      <c r="D323">
        <f t="shared" si="16"/>
        <v>0</v>
      </c>
      <c r="E323" s="24" t="str">
        <f t="shared" ref="E323:E386" ca="1" si="18">IF(A323="","",_xlfn.LET(_xlpm.age, DATEDIF(A323, TODAY(), "Y"),_xlpm.base, 50000,_xlpm.base * IF(_xlpm.age&gt;=70, 0.5, IF(_xlpm.age&gt;=65, 0.65, 1))))</f>
        <v/>
      </c>
    </row>
    <row r="324" spans="3:5">
      <c r="C324">
        <f t="shared" si="17"/>
        <v>0</v>
      </c>
      <c r="D324">
        <f t="shared" si="16"/>
        <v>0</v>
      </c>
      <c r="E324" s="24" t="str">
        <f t="shared" ca="1" si="18"/>
        <v/>
      </c>
    </row>
    <row r="325" spans="3:5">
      <c r="C325">
        <f t="shared" si="17"/>
        <v>0</v>
      </c>
      <c r="D325">
        <f t="shared" si="16"/>
        <v>0</v>
      </c>
      <c r="E325" s="24" t="str">
        <f t="shared" ca="1" si="18"/>
        <v/>
      </c>
    </row>
    <row r="326" spans="3:5">
      <c r="C326">
        <f t="shared" si="17"/>
        <v>0</v>
      </c>
      <c r="D326">
        <f t="shared" si="16"/>
        <v>0</v>
      </c>
      <c r="E326" s="24" t="str">
        <f t="shared" ca="1" si="18"/>
        <v/>
      </c>
    </row>
    <row r="327" spans="3:5">
      <c r="C327">
        <f t="shared" si="17"/>
        <v>0</v>
      </c>
      <c r="D327">
        <f t="shared" si="16"/>
        <v>0</v>
      </c>
      <c r="E327" s="24" t="str">
        <f t="shared" ca="1" si="18"/>
        <v/>
      </c>
    </row>
    <row r="328" spans="3:5">
      <c r="C328">
        <f t="shared" si="17"/>
        <v>0</v>
      </c>
      <c r="D328">
        <f t="shared" si="16"/>
        <v>0</v>
      </c>
      <c r="E328" s="24" t="str">
        <f t="shared" ca="1" si="18"/>
        <v/>
      </c>
    </row>
    <row r="329" spans="3:5">
      <c r="C329">
        <f t="shared" si="17"/>
        <v>0</v>
      </c>
      <c r="D329">
        <f t="shared" si="16"/>
        <v>0</v>
      </c>
      <c r="E329" s="24" t="str">
        <f t="shared" ca="1" si="18"/>
        <v/>
      </c>
    </row>
    <row r="330" spans="3:5">
      <c r="C330">
        <f t="shared" si="17"/>
        <v>0</v>
      </c>
      <c r="D330">
        <f t="shared" si="16"/>
        <v>0</v>
      </c>
      <c r="E330" s="24" t="str">
        <f t="shared" ca="1" si="18"/>
        <v/>
      </c>
    </row>
    <row r="331" spans="3:5">
      <c r="C331">
        <f t="shared" si="17"/>
        <v>0</v>
      </c>
      <c r="D331">
        <f t="shared" si="16"/>
        <v>0</v>
      </c>
      <c r="E331" s="24" t="str">
        <f t="shared" ca="1" si="18"/>
        <v/>
      </c>
    </row>
    <row r="332" spans="3:5">
      <c r="C332">
        <f t="shared" si="17"/>
        <v>0</v>
      </c>
      <c r="D332">
        <f t="shared" si="16"/>
        <v>0</v>
      </c>
      <c r="E332" s="24" t="str">
        <f t="shared" ca="1" si="18"/>
        <v/>
      </c>
    </row>
    <row r="333" spans="3:5">
      <c r="C333">
        <f t="shared" si="17"/>
        <v>0</v>
      </c>
      <c r="D333">
        <f t="shared" si="16"/>
        <v>0</v>
      </c>
      <c r="E333" s="24" t="str">
        <f t="shared" ca="1" si="18"/>
        <v/>
      </c>
    </row>
    <row r="334" spans="3:5">
      <c r="C334">
        <f t="shared" si="17"/>
        <v>0</v>
      </c>
      <c r="D334">
        <f t="shared" si="16"/>
        <v>0</v>
      </c>
      <c r="E334" s="24" t="str">
        <f t="shared" ca="1" si="18"/>
        <v/>
      </c>
    </row>
    <row r="335" spans="3:5">
      <c r="C335">
        <f t="shared" si="17"/>
        <v>0</v>
      </c>
      <c r="D335">
        <f t="shared" ref="D335:D398" si="19">MIN((B335/12), 16666.666666)</f>
        <v>0</v>
      </c>
      <c r="E335" s="24" t="str">
        <f t="shared" ca="1" si="18"/>
        <v/>
      </c>
    </row>
    <row r="336" spans="3:5">
      <c r="C336">
        <f t="shared" si="17"/>
        <v>0</v>
      </c>
      <c r="D336">
        <f t="shared" si="19"/>
        <v>0</v>
      </c>
      <c r="E336" s="24" t="str">
        <f t="shared" ca="1" si="18"/>
        <v/>
      </c>
    </row>
    <row r="337" spans="3:5">
      <c r="C337">
        <f t="shared" si="17"/>
        <v>0</v>
      </c>
      <c r="D337">
        <f t="shared" si="19"/>
        <v>0</v>
      </c>
      <c r="E337" s="24" t="str">
        <f t="shared" ca="1" si="18"/>
        <v/>
      </c>
    </row>
    <row r="338" spans="3:5">
      <c r="C338">
        <f t="shared" si="17"/>
        <v>0</v>
      </c>
      <c r="D338">
        <f t="shared" si="19"/>
        <v>0</v>
      </c>
      <c r="E338" s="24" t="str">
        <f t="shared" ca="1" si="18"/>
        <v/>
      </c>
    </row>
    <row r="339" spans="3:5">
      <c r="C339">
        <f t="shared" si="17"/>
        <v>0</v>
      </c>
      <c r="D339">
        <f t="shared" si="19"/>
        <v>0</v>
      </c>
      <c r="E339" s="24" t="str">
        <f t="shared" ca="1" si="18"/>
        <v/>
      </c>
    </row>
    <row r="340" spans="3:5">
      <c r="C340">
        <f t="shared" si="17"/>
        <v>0</v>
      </c>
      <c r="D340">
        <f t="shared" si="19"/>
        <v>0</v>
      </c>
      <c r="E340" s="24" t="str">
        <f t="shared" ca="1" si="18"/>
        <v/>
      </c>
    </row>
    <row r="341" spans="3:5">
      <c r="C341">
        <f t="shared" si="17"/>
        <v>0</v>
      </c>
      <c r="D341">
        <f t="shared" si="19"/>
        <v>0</v>
      </c>
      <c r="E341" s="24" t="str">
        <f t="shared" ca="1" si="18"/>
        <v/>
      </c>
    </row>
    <row r="342" spans="3:5">
      <c r="C342">
        <f t="shared" si="17"/>
        <v>0</v>
      </c>
      <c r="D342">
        <f t="shared" si="19"/>
        <v>0</v>
      </c>
      <c r="E342" s="24" t="str">
        <f t="shared" ca="1" si="18"/>
        <v/>
      </c>
    </row>
    <row r="343" spans="3:5">
      <c r="C343">
        <f t="shared" si="17"/>
        <v>0</v>
      </c>
      <c r="D343">
        <f t="shared" si="19"/>
        <v>0</v>
      </c>
      <c r="E343" s="24" t="str">
        <f t="shared" ca="1" si="18"/>
        <v/>
      </c>
    </row>
    <row r="344" spans="3:5">
      <c r="C344">
        <f t="shared" si="17"/>
        <v>0</v>
      </c>
      <c r="D344">
        <f t="shared" si="19"/>
        <v>0</v>
      </c>
      <c r="E344" s="24" t="str">
        <f t="shared" ca="1" si="18"/>
        <v/>
      </c>
    </row>
    <row r="345" spans="3:5">
      <c r="C345">
        <f t="shared" si="17"/>
        <v>0</v>
      </c>
      <c r="D345">
        <f t="shared" si="19"/>
        <v>0</v>
      </c>
      <c r="E345" s="24" t="str">
        <f t="shared" ca="1" si="18"/>
        <v/>
      </c>
    </row>
    <row r="346" spans="3:5">
      <c r="C346">
        <f t="shared" si="17"/>
        <v>0</v>
      </c>
      <c r="D346">
        <f t="shared" si="19"/>
        <v>0</v>
      </c>
      <c r="E346" s="24" t="str">
        <f t="shared" ca="1" si="18"/>
        <v/>
      </c>
    </row>
    <row r="347" spans="3:5">
      <c r="C347">
        <f t="shared" si="17"/>
        <v>0</v>
      </c>
      <c r="D347">
        <f t="shared" si="19"/>
        <v>0</v>
      </c>
      <c r="E347" s="24" t="str">
        <f t="shared" ca="1" si="18"/>
        <v/>
      </c>
    </row>
    <row r="348" spans="3:5">
      <c r="C348">
        <f t="shared" si="17"/>
        <v>0</v>
      </c>
      <c r="D348">
        <f t="shared" si="19"/>
        <v>0</v>
      </c>
      <c r="E348" s="24" t="str">
        <f t="shared" ca="1" si="18"/>
        <v/>
      </c>
    </row>
    <row r="349" spans="3:5">
      <c r="C349">
        <f t="shared" si="17"/>
        <v>0</v>
      </c>
      <c r="D349">
        <f t="shared" si="19"/>
        <v>0</v>
      </c>
      <c r="E349" s="24" t="str">
        <f t="shared" ca="1" si="18"/>
        <v/>
      </c>
    </row>
    <row r="350" spans="3:5">
      <c r="C350">
        <f t="shared" si="17"/>
        <v>0</v>
      </c>
      <c r="D350">
        <f t="shared" si="19"/>
        <v>0</v>
      </c>
      <c r="E350" s="24" t="str">
        <f t="shared" ca="1" si="18"/>
        <v/>
      </c>
    </row>
    <row r="351" spans="3:5">
      <c r="C351">
        <f t="shared" si="17"/>
        <v>0</v>
      </c>
      <c r="D351">
        <f t="shared" si="19"/>
        <v>0</v>
      </c>
      <c r="E351" s="24" t="str">
        <f t="shared" ca="1" si="18"/>
        <v/>
      </c>
    </row>
    <row r="352" spans="3:5">
      <c r="C352">
        <f t="shared" si="17"/>
        <v>0</v>
      </c>
      <c r="D352">
        <f t="shared" si="19"/>
        <v>0</v>
      </c>
      <c r="E352" s="24" t="str">
        <f t="shared" ca="1" si="18"/>
        <v/>
      </c>
    </row>
    <row r="353" spans="3:5">
      <c r="C353">
        <f t="shared" si="17"/>
        <v>0</v>
      </c>
      <c r="D353">
        <f t="shared" si="19"/>
        <v>0</v>
      </c>
      <c r="E353" s="24" t="str">
        <f t="shared" ca="1" si="18"/>
        <v/>
      </c>
    </row>
    <row r="354" spans="3:5">
      <c r="C354">
        <f t="shared" si="17"/>
        <v>0</v>
      </c>
      <c r="D354">
        <f t="shared" si="19"/>
        <v>0</v>
      </c>
      <c r="E354" s="24" t="str">
        <f t="shared" ca="1" si="18"/>
        <v/>
      </c>
    </row>
    <row r="355" spans="3:5">
      <c r="C355">
        <f t="shared" si="17"/>
        <v>0</v>
      </c>
      <c r="D355">
        <f t="shared" si="19"/>
        <v>0</v>
      </c>
      <c r="E355" s="24" t="str">
        <f t="shared" ca="1" si="18"/>
        <v/>
      </c>
    </row>
    <row r="356" spans="3:5">
      <c r="C356">
        <f t="shared" si="17"/>
        <v>0</v>
      </c>
      <c r="D356">
        <f t="shared" si="19"/>
        <v>0</v>
      </c>
      <c r="E356" s="24" t="str">
        <f t="shared" ca="1" si="18"/>
        <v/>
      </c>
    </row>
    <row r="357" spans="3:5">
      <c r="C357">
        <f t="shared" si="17"/>
        <v>0</v>
      </c>
      <c r="D357">
        <f t="shared" si="19"/>
        <v>0</v>
      </c>
      <c r="E357" s="24" t="str">
        <f t="shared" ca="1" si="18"/>
        <v/>
      </c>
    </row>
    <row r="358" spans="3:5">
      <c r="C358">
        <f t="shared" si="17"/>
        <v>0</v>
      </c>
      <c r="D358">
        <f t="shared" si="19"/>
        <v>0</v>
      </c>
      <c r="E358" s="24" t="str">
        <f t="shared" ca="1" si="18"/>
        <v/>
      </c>
    </row>
    <row r="359" spans="3:5">
      <c r="C359">
        <f t="shared" si="17"/>
        <v>0</v>
      </c>
      <c r="D359">
        <f t="shared" si="19"/>
        <v>0</v>
      </c>
      <c r="E359" s="24" t="str">
        <f t="shared" ca="1" si="18"/>
        <v/>
      </c>
    </row>
    <row r="360" spans="3:5">
      <c r="C360">
        <f t="shared" si="17"/>
        <v>0</v>
      </c>
      <c r="D360">
        <f t="shared" si="19"/>
        <v>0</v>
      </c>
      <c r="E360" s="24" t="str">
        <f t="shared" ca="1" si="18"/>
        <v/>
      </c>
    </row>
    <row r="361" spans="3:5">
      <c r="C361">
        <f t="shared" si="17"/>
        <v>0</v>
      </c>
      <c r="D361">
        <f t="shared" si="19"/>
        <v>0</v>
      </c>
      <c r="E361" s="24" t="str">
        <f t="shared" ca="1" si="18"/>
        <v/>
      </c>
    </row>
    <row r="362" spans="3:5">
      <c r="C362">
        <f t="shared" si="17"/>
        <v>0</v>
      </c>
      <c r="D362">
        <f t="shared" si="19"/>
        <v>0</v>
      </c>
      <c r="E362" s="24" t="str">
        <f t="shared" ca="1" si="18"/>
        <v/>
      </c>
    </row>
    <row r="363" spans="3:5">
      <c r="C363">
        <f t="shared" si="17"/>
        <v>0</v>
      </c>
      <c r="D363">
        <f t="shared" si="19"/>
        <v>0</v>
      </c>
      <c r="E363" s="24" t="str">
        <f t="shared" ca="1" si="18"/>
        <v/>
      </c>
    </row>
    <row r="364" spans="3:5">
      <c r="C364">
        <f t="shared" si="17"/>
        <v>0</v>
      </c>
      <c r="D364">
        <f t="shared" si="19"/>
        <v>0</v>
      </c>
      <c r="E364" s="24" t="str">
        <f t="shared" ca="1" si="18"/>
        <v/>
      </c>
    </row>
    <row r="365" spans="3:5">
      <c r="C365">
        <f t="shared" si="17"/>
        <v>0</v>
      </c>
      <c r="D365">
        <f t="shared" si="19"/>
        <v>0</v>
      </c>
      <c r="E365" s="24" t="str">
        <f t="shared" ca="1" si="18"/>
        <v/>
      </c>
    </row>
    <row r="366" spans="3:5">
      <c r="C366">
        <f t="shared" si="17"/>
        <v>0</v>
      </c>
      <c r="D366">
        <f t="shared" si="19"/>
        <v>0</v>
      </c>
      <c r="E366" s="24" t="str">
        <f t="shared" ca="1" si="18"/>
        <v/>
      </c>
    </row>
    <row r="367" spans="3:5">
      <c r="C367">
        <f t="shared" si="17"/>
        <v>0</v>
      </c>
      <c r="D367">
        <f t="shared" si="19"/>
        <v>0</v>
      </c>
      <c r="E367" s="24" t="str">
        <f t="shared" ca="1" si="18"/>
        <v/>
      </c>
    </row>
    <row r="368" spans="3:5">
      <c r="C368">
        <f t="shared" si="17"/>
        <v>0</v>
      </c>
      <c r="D368">
        <f t="shared" si="19"/>
        <v>0</v>
      </c>
      <c r="E368" s="24" t="str">
        <f t="shared" ca="1" si="18"/>
        <v/>
      </c>
    </row>
    <row r="369" spans="3:5">
      <c r="C369">
        <f t="shared" si="17"/>
        <v>0</v>
      </c>
      <c r="D369">
        <f t="shared" si="19"/>
        <v>0</v>
      </c>
      <c r="E369" s="24" t="str">
        <f t="shared" ca="1" si="18"/>
        <v/>
      </c>
    </row>
    <row r="370" spans="3:5">
      <c r="C370">
        <f t="shared" si="17"/>
        <v>0</v>
      </c>
      <c r="D370">
        <f t="shared" si="19"/>
        <v>0</v>
      </c>
      <c r="E370" s="24" t="str">
        <f t="shared" ca="1" si="18"/>
        <v/>
      </c>
    </row>
    <row r="371" spans="3:5">
      <c r="C371">
        <f t="shared" si="17"/>
        <v>0</v>
      </c>
      <c r="D371">
        <f t="shared" si="19"/>
        <v>0</v>
      </c>
      <c r="E371" s="24" t="str">
        <f t="shared" ca="1" si="18"/>
        <v/>
      </c>
    </row>
    <row r="372" spans="3:5">
      <c r="C372">
        <f t="shared" si="17"/>
        <v>0</v>
      </c>
      <c r="D372">
        <f t="shared" si="19"/>
        <v>0</v>
      </c>
      <c r="E372" s="24" t="str">
        <f t="shared" ca="1" si="18"/>
        <v/>
      </c>
    </row>
    <row r="373" spans="3:5">
      <c r="C373">
        <f t="shared" si="17"/>
        <v>0</v>
      </c>
      <c r="D373">
        <f t="shared" si="19"/>
        <v>0</v>
      </c>
      <c r="E373" s="24" t="str">
        <f t="shared" ca="1" si="18"/>
        <v/>
      </c>
    </row>
    <row r="374" spans="3:5">
      <c r="C374">
        <f t="shared" si="17"/>
        <v>0</v>
      </c>
      <c r="D374">
        <f t="shared" si="19"/>
        <v>0</v>
      </c>
      <c r="E374" s="24" t="str">
        <f t="shared" ca="1" si="18"/>
        <v/>
      </c>
    </row>
    <row r="375" spans="3:5">
      <c r="C375">
        <f t="shared" si="17"/>
        <v>0</v>
      </c>
      <c r="D375">
        <f t="shared" si="19"/>
        <v>0</v>
      </c>
      <c r="E375" s="24" t="str">
        <f t="shared" ca="1" si="18"/>
        <v/>
      </c>
    </row>
    <row r="376" spans="3:5">
      <c r="C376">
        <f t="shared" si="17"/>
        <v>0</v>
      </c>
      <c r="D376">
        <f t="shared" si="19"/>
        <v>0</v>
      </c>
      <c r="E376" s="24" t="str">
        <f t="shared" ca="1" si="18"/>
        <v/>
      </c>
    </row>
    <row r="377" spans="3:5">
      <c r="C377">
        <f t="shared" si="17"/>
        <v>0</v>
      </c>
      <c r="D377">
        <f t="shared" si="19"/>
        <v>0</v>
      </c>
      <c r="E377" s="24" t="str">
        <f t="shared" ca="1" si="18"/>
        <v/>
      </c>
    </row>
    <row r="378" spans="3:5">
      <c r="C378">
        <f t="shared" si="17"/>
        <v>0</v>
      </c>
      <c r="D378">
        <f t="shared" si="19"/>
        <v>0</v>
      </c>
      <c r="E378" s="24" t="str">
        <f t="shared" ca="1" si="18"/>
        <v/>
      </c>
    </row>
    <row r="379" spans="3:5">
      <c r="C379">
        <f t="shared" si="17"/>
        <v>0</v>
      </c>
      <c r="D379">
        <f t="shared" si="19"/>
        <v>0</v>
      </c>
      <c r="E379" s="24" t="str">
        <f t="shared" ca="1" si="18"/>
        <v/>
      </c>
    </row>
    <row r="380" spans="3:5">
      <c r="C380">
        <f t="shared" si="17"/>
        <v>0</v>
      </c>
      <c r="D380">
        <f t="shared" si="19"/>
        <v>0</v>
      </c>
      <c r="E380" s="24" t="str">
        <f t="shared" ca="1" si="18"/>
        <v/>
      </c>
    </row>
    <row r="381" spans="3:5">
      <c r="C381">
        <f t="shared" si="17"/>
        <v>0</v>
      </c>
      <c r="D381">
        <f t="shared" si="19"/>
        <v>0</v>
      </c>
      <c r="E381" s="24" t="str">
        <f t="shared" ca="1" si="18"/>
        <v/>
      </c>
    </row>
    <row r="382" spans="3:5">
      <c r="C382">
        <f t="shared" si="17"/>
        <v>0</v>
      </c>
      <c r="D382">
        <f t="shared" si="19"/>
        <v>0</v>
      </c>
      <c r="E382" s="24" t="str">
        <f t="shared" ca="1" si="18"/>
        <v/>
      </c>
    </row>
    <row r="383" spans="3:5">
      <c r="C383">
        <f t="shared" si="17"/>
        <v>0</v>
      </c>
      <c r="D383">
        <f t="shared" si="19"/>
        <v>0</v>
      </c>
      <c r="E383" s="24" t="str">
        <f t="shared" ca="1" si="18"/>
        <v/>
      </c>
    </row>
    <row r="384" spans="3:5">
      <c r="C384">
        <f t="shared" si="17"/>
        <v>0</v>
      </c>
      <c r="D384">
        <f t="shared" si="19"/>
        <v>0</v>
      </c>
      <c r="E384" s="24" t="str">
        <f t="shared" ca="1" si="18"/>
        <v/>
      </c>
    </row>
    <row r="385" spans="3:5">
      <c r="C385">
        <f t="shared" si="17"/>
        <v>0</v>
      </c>
      <c r="D385">
        <f t="shared" si="19"/>
        <v>0</v>
      </c>
      <c r="E385" s="24" t="str">
        <f t="shared" ca="1" si="18"/>
        <v/>
      </c>
    </row>
    <row r="386" spans="3:5">
      <c r="C386">
        <f t="shared" si="17"/>
        <v>0</v>
      </c>
      <c r="D386">
        <f t="shared" si="19"/>
        <v>0</v>
      </c>
      <c r="E386" s="24" t="str">
        <f t="shared" ca="1" si="18"/>
        <v/>
      </c>
    </row>
    <row r="387" spans="3:5">
      <c r="C387">
        <f t="shared" ref="C387:C415" si="20">MIN((B387/52)*0.6, 1500)</f>
        <v>0</v>
      </c>
      <c r="D387">
        <f t="shared" si="19"/>
        <v>0</v>
      </c>
      <c r="E387" s="24" t="str">
        <f t="shared" ref="E387:E415" ca="1" si="21">IF(A387="","",_xlfn.LET(_xlpm.age, DATEDIF(A387, TODAY(), "Y"),_xlpm.base, 50000,_xlpm.base * IF(_xlpm.age&gt;=70, 0.5, IF(_xlpm.age&gt;=65, 0.65, 1))))</f>
        <v/>
      </c>
    </row>
    <row r="388" spans="3:5">
      <c r="C388">
        <f t="shared" si="20"/>
        <v>0</v>
      </c>
      <c r="D388">
        <f t="shared" si="19"/>
        <v>0</v>
      </c>
      <c r="E388" s="24" t="str">
        <f t="shared" ca="1" si="21"/>
        <v/>
      </c>
    </row>
    <row r="389" spans="3:5">
      <c r="C389">
        <f t="shared" si="20"/>
        <v>0</v>
      </c>
      <c r="D389">
        <f t="shared" si="19"/>
        <v>0</v>
      </c>
      <c r="E389" s="24" t="str">
        <f t="shared" ca="1" si="21"/>
        <v/>
      </c>
    </row>
    <row r="390" spans="3:5">
      <c r="C390">
        <f t="shared" si="20"/>
        <v>0</v>
      </c>
      <c r="D390">
        <f t="shared" si="19"/>
        <v>0</v>
      </c>
      <c r="E390" s="24" t="str">
        <f t="shared" ca="1" si="21"/>
        <v/>
      </c>
    </row>
    <row r="391" spans="3:5">
      <c r="C391">
        <f t="shared" si="20"/>
        <v>0</v>
      </c>
      <c r="D391">
        <f t="shared" si="19"/>
        <v>0</v>
      </c>
      <c r="E391" s="24" t="str">
        <f t="shared" ca="1" si="21"/>
        <v/>
      </c>
    </row>
    <row r="392" spans="3:5">
      <c r="C392">
        <f t="shared" si="20"/>
        <v>0</v>
      </c>
      <c r="D392">
        <f t="shared" si="19"/>
        <v>0</v>
      </c>
      <c r="E392" s="24" t="str">
        <f t="shared" ca="1" si="21"/>
        <v/>
      </c>
    </row>
    <row r="393" spans="3:5">
      <c r="C393">
        <f t="shared" si="20"/>
        <v>0</v>
      </c>
      <c r="D393">
        <f t="shared" si="19"/>
        <v>0</v>
      </c>
      <c r="E393" s="24" t="str">
        <f t="shared" ca="1" si="21"/>
        <v/>
      </c>
    </row>
    <row r="394" spans="3:5">
      <c r="C394">
        <f t="shared" si="20"/>
        <v>0</v>
      </c>
      <c r="D394">
        <f t="shared" si="19"/>
        <v>0</v>
      </c>
      <c r="E394" s="24" t="str">
        <f t="shared" ca="1" si="21"/>
        <v/>
      </c>
    </row>
    <row r="395" spans="3:5">
      <c r="C395">
        <f t="shared" si="20"/>
        <v>0</v>
      </c>
      <c r="D395">
        <f t="shared" si="19"/>
        <v>0</v>
      </c>
      <c r="E395" s="24" t="str">
        <f t="shared" ca="1" si="21"/>
        <v/>
      </c>
    </row>
    <row r="396" spans="3:5">
      <c r="C396">
        <f t="shared" si="20"/>
        <v>0</v>
      </c>
      <c r="D396">
        <f t="shared" si="19"/>
        <v>0</v>
      </c>
      <c r="E396" s="24" t="str">
        <f t="shared" ca="1" si="21"/>
        <v/>
      </c>
    </row>
    <row r="397" spans="3:5">
      <c r="C397">
        <f t="shared" si="20"/>
        <v>0</v>
      </c>
      <c r="D397">
        <f t="shared" si="19"/>
        <v>0</v>
      </c>
      <c r="E397" s="24" t="str">
        <f t="shared" ca="1" si="21"/>
        <v/>
      </c>
    </row>
    <row r="398" spans="3:5">
      <c r="C398">
        <f t="shared" si="20"/>
        <v>0</v>
      </c>
      <c r="D398">
        <f t="shared" si="19"/>
        <v>0</v>
      </c>
      <c r="E398" s="24" t="str">
        <f t="shared" ca="1" si="21"/>
        <v/>
      </c>
    </row>
    <row r="399" spans="3:5">
      <c r="C399">
        <f t="shared" si="20"/>
        <v>0</v>
      </c>
      <c r="D399">
        <f t="shared" ref="D399:D415" si="22">MIN((B399/12), 16666.666666)</f>
        <v>0</v>
      </c>
      <c r="E399" s="24" t="str">
        <f t="shared" ca="1" si="21"/>
        <v/>
      </c>
    </row>
    <row r="400" spans="3:5">
      <c r="C400">
        <f t="shared" si="20"/>
        <v>0</v>
      </c>
      <c r="D400">
        <f t="shared" si="22"/>
        <v>0</v>
      </c>
      <c r="E400" s="24" t="str">
        <f t="shared" ca="1" si="21"/>
        <v/>
      </c>
    </row>
    <row r="401" spans="3:5">
      <c r="C401">
        <f t="shared" si="20"/>
        <v>0</v>
      </c>
      <c r="D401">
        <f t="shared" si="22"/>
        <v>0</v>
      </c>
      <c r="E401" s="24" t="str">
        <f t="shared" ca="1" si="21"/>
        <v/>
      </c>
    </row>
    <row r="402" spans="3:5">
      <c r="C402">
        <f t="shared" si="20"/>
        <v>0</v>
      </c>
      <c r="D402">
        <f t="shared" si="22"/>
        <v>0</v>
      </c>
      <c r="E402" s="24" t="str">
        <f t="shared" ca="1" si="21"/>
        <v/>
      </c>
    </row>
    <row r="403" spans="3:5">
      <c r="C403">
        <f t="shared" si="20"/>
        <v>0</v>
      </c>
      <c r="D403">
        <f t="shared" si="22"/>
        <v>0</v>
      </c>
      <c r="E403" s="24" t="str">
        <f t="shared" ca="1" si="21"/>
        <v/>
      </c>
    </row>
    <row r="404" spans="3:5">
      <c r="C404">
        <f t="shared" si="20"/>
        <v>0</v>
      </c>
      <c r="D404">
        <f t="shared" si="22"/>
        <v>0</v>
      </c>
      <c r="E404" s="24" t="str">
        <f t="shared" ca="1" si="21"/>
        <v/>
      </c>
    </row>
    <row r="405" spans="3:5">
      <c r="C405">
        <f t="shared" si="20"/>
        <v>0</v>
      </c>
      <c r="D405">
        <f t="shared" si="22"/>
        <v>0</v>
      </c>
      <c r="E405" s="24" t="str">
        <f t="shared" ca="1" si="21"/>
        <v/>
      </c>
    </row>
    <row r="406" spans="3:5">
      <c r="C406">
        <f t="shared" si="20"/>
        <v>0</v>
      </c>
      <c r="D406">
        <f t="shared" si="22"/>
        <v>0</v>
      </c>
      <c r="E406" s="24" t="str">
        <f t="shared" ca="1" si="21"/>
        <v/>
      </c>
    </row>
    <row r="407" spans="3:5">
      <c r="C407">
        <f t="shared" si="20"/>
        <v>0</v>
      </c>
      <c r="D407">
        <f t="shared" si="22"/>
        <v>0</v>
      </c>
      <c r="E407" s="24" t="str">
        <f t="shared" ca="1" si="21"/>
        <v/>
      </c>
    </row>
    <row r="408" spans="3:5">
      <c r="C408">
        <f t="shared" si="20"/>
        <v>0</v>
      </c>
      <c r="D408">
        <f t="shared" si="22"/>
        <v>0</v>
      </c>
      <c r="E408" s="24" t="str">
        <f t="shared" ca="1" si="21"/>
        <v/>
      </c>
    </row>
    <row r="409" spans="3:5">
      <c r="C409">
        <f t="shared" si="20"/>
        <v>0</v>
      </c>
      <c r="D409">
        <f t="shared" si="22"/>
        <v>0</v>
      </c>
      <c r="E409" s="24" t="str">
        <f t="shared" ca="1" si="21"/>
        <v/>
      </c>
    </row>
    <row r="410" spans="3:5">
      <c r="C410">
        <f t="shared" si="20"/>
        <v>0</v>
      </c>
      <c r="D410">
        <f t="shared" si="22"/>
        <v>0</v>
      </c>
      <c r="E410" s="24" t="str">
        <f t="shared" ca="1" si="21"/>
        <v/>
      </c>
    </row>
    <row r="411" spans="3:5">
      <c r="C411">
        <f t="shared" si="20"/>
        <v>0</v>
      </c>
      <c r="D411">
        <f t="shared" si="22"/>
        <v>0</v>
      </c>
      <c r="E411" s="24" t="str">
        <f t="shared" ca="1" si="21"/>
        <v/>
      </c>
    </row>
    <row r="412" spans="3:5">
      <c r="C412">
        <f t="shared" si="20"/>
        <v>0</v>
      </c>
      <c r="D412">
        <f t="shared" si="22"/>
        <v>0</v>
      </c>
      <c r="E412" s="24" t="str">
        <f t="shared" ca="1" si="21"/>
        <v/>
      </c>
    </row>
    <row r="413" spans="3:5">
      <c r="C413">
        <f t="shared" si="20"/>
        <v>0</v>
      </c>
      <c r="D413">
        <f t="shared" si="22"/>
        <v>0</v>
      </c>
      <c r="E413" s="24" t="str">
        <f t="shared" ca="1" si="21"/>
        <v/>
      </c>
    </row>
    <row r="414" spans="3:5">
      <c r="C414">
        <f t="shared" si="20"/>
        <v>0</v>
      </c>
      <c r="D414">
        <f t="shared" si="22"/>
        <v>0</v>
      </c>
      <c r="E414" s="24" t="str">
        <f t="shared" ca="1" si="21"/>
        <v/>
      </c>
    </row>
    <row r="415" spans="3:5">
      <c r="C415">
        <f t="shared" si="20"/>
        <v>0</v>
      </c>
      <c r="D415">
        <f t="shared" si="22"/>
        <v>0</v>
      </c>
      <c r="E415" s="24" t="str">
        <f t="shared" ca="1" si="21"/>
        <v/>
      </c>
    </row>
  </sheetData>
  <protectedRanges>
    <protectedRange sqref="A14" name="EE Info 1_1"/>
    <protectedRange sqref="A2:A13" name="EE Info 1_2"/>
  </protectedRanges>
  <dataValidations count="1">
    <dataValidation type="date" operator="greaterThan" allowBlank="1" showErrorMessage="1" sqref="A2:A16" xr:uid="{314F9669-3766-4047-84A4-08752AE39419}">
      <formula1>1</formula1>
    </dataValidation>
  </dataValidations>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40FD0-172A-4DEF-AFB1-64E75FCE88BB}">
  <dimension ref="A1:O34"/>
  <sheetViews>
    <sheetView showGridLines="0" zoomScaleNormal="100" workbookViewId="0">
      <selection activeCell="F10" sqref="F10"/>
    </sheetView>
  </sheetViews>
  <sheetFormatPr defaultColWidth="8.7109375" defaultRowHeight="15"/>
  <cols>
    <col min="1" max="1" width="8.7109375" style="18"/>
    <col min="2" max="2" width="28" style="18" customWidth="1"/>
    <col min="3" max="3" width="40.85546875" style="18" customWidth="1"/>
    <col min="4" max="4" width="11.85546875" style="18" customWidth="1"/>
    <col min="5" max="5" width="21.28515625" style="18" customWidth="1"/>
    <col min="6" max="6" width="19.42578125" style="18" bestFit="1" customWidth="1"/>
    <col min="7" max="7" width="2.42578125" style="18" customWidth="1"/>
    <col min="8" max="8" width="20.85546875" style="18" customWidth="1"/>
    <col min="9" max="9" width="14.7109375" style="18" customWidth="1"/>
    <col min="10" max="10" width="2.28515625" style="18" customWidth="1"/>
    <col min="11" max="11" width="19.140625" style="18" customWidth="1"/>
    <col min="12" max="13" width="18" style="18" customWidth="1"/>
    <col min="14" max="16384" width="8.7109375" style="18"/>
  </cols>
  <sheetData>
    <row r="1" spans="1:15">
      <c r="A1"/>
      <c r="B1"/>
      <c r="C1"/>
      <c r="D1"/>
      <c r="E1"/>
      <c r="F1"/>
      <c r="G1"/>
      <c r="H1"/>
      <c r="I1"/>
      <c r="J1"/>
      <c r="K1"/>
      <c r="L1"/>
      <c r="M1"/>
      <c r="N1"/>
      <c r="O1"/>
    </row>
    <row r="2" spans="1:15" s="22" customFormat="1" ht="15" customHeight="1" thickBot="1">
      <c r="A2" s="24"/>
      <c r="B2" s="21" t="s">
        <v>0</v>
      </c>
      <c r="C2" s="35">
        <v>565</v>
      </c>
      <c r="D2" s="24"/>
      <c r="E2" s="140" t="s">
        <v>11</v>
      </c>
      <c r="F2" s="141"/>
      <c r="G2" s="24"/>
      <c r="H2" s="143" t="s">
        <v>35</v>
      </c>
      <c r="I2" s="144"/>
      <c r="J2" s="24"/>
      <c r="K2" s="140" t="s">
        <v>50</v>
      </c>
      <c r="L2" s="141"/>
      <c r="M2" s="24"/>
      <c r="N2" s="24"/>
      <c r="O2" s="24"/>
    </row>
    <row r="3" spans="1:15" ht="15.75" thickBot="1">
      <c r="A3"/>
      <c r="B3" s="20" t="s">
        <v>1</v>
      </c>
      <c r="C3" s="36" t="s">
        <v>88</v>
      </c>
      <c r="D3"/>
      <c r="E3" s="7" t="s">
        <v>13</v>
      </c>
      <c r="F3" s="25" cm="1">
        <f t="array" ref="F3">IFERROR(IF($C$9="None","",IF(ISNUMBER(MATCH("Dental", _xlfn._xlws.FILTER(SICRestrictions!$B$2:$B$10009,SICRestrictions!$A$2:$A$10009='MetLife Rate Tool 2'!C4), 0)),"SIC Restriction",IF(ISNUMBER(MATCH("Dental",_xlfn._xlws.FILTER(SICRestrictions!E2:E80,SICRestrictions!D2:D80='MetLife Rate Tool 2'!C3),0)),"State Restriction",INDEX(RatesTable!$C$2:$C$41,MATCH(1,(RatesTable!$A$2:$A$41='MetLife Rate Tool 2'!C9)*(RatesTable!$B$2:$B$41=C5),0))))),"")</f>
        <v>47.34</v>
      </c>
      <c r="G3"/>
      <c r="H3" s="145"/>
      <c r="I3" s="146"/>
      <c r="J3"/>
      <c r="K3" s="7" t="s">
        <v>13</v>
      </c>
      <c r="L3" s="26" cm="1">
        <f t="array" ref="L3">IFERROR(IF($C$15="None","",IF(ISNUMBER(MATCH("VB", _xlfn._xlws.FILTER(SICRestrictions!B:B,SICRestrictions!A:A='MetLife Rate Tool 2'!C4), 0)),"SIC Restriction",IF(ISNUMBER(MATCH("VB",_xlfn._xlws.FILTER(SICRestrictions!E2:E80,SICRestrictions!D2:D80='MetLife Rate Tool 2'!C3),0)),"State Restriction",INDEX(RatesTable!B72:B73, MATCH('MetLife Rate Tool 2'!C15, RatesTable!A72:A73, 0), COLUMN()-12)))),"")</f>
        <v>7.32</v>
      </c>
      <c r="M3"/>
      <c r="N3"/>
      <c r="O3"/>
    </row>
    <row r="4" spans="1:15">
      <c r="A4"/>
      <c r="B4" s="20" t="s">
        <v>4</v>
      </c>
      <c r="C4" s="37">
        <v>8600</v>
      </c>
      <c r="D4"/>
      <c r="E4" s="6" t="s">
        <v>14</v>
      </c>
      <c r="F4" s="27" cm="1">
        <f t="array" ref="F4">IFERROR(IF($C$9="None","",IF(ISNUMBER(MATCH("Dental", _xlfn._xlws.FILTER(SICRestrictions!$B$2:$B$10009,SICRestrictions!$A$2:$A$10009='MetLife Rate Tool 2'!C4), 0)),"SIC Restriction",IF(ISNUMBER(MATCH("Dental",_xlfn._xlws.FILTER(SICRestrictions!E2:E80,SICRestrictions!D2:D80='MetLife Rate Tool 2'!C3),0)),"State Restriction",INDEX(RatesTable!$D$2:$D$41,MATCH(1,(RatesTable!$A$2:$A$41='MetLife Rate Tool 2'!C9)*(RatesTable!$B$2:$B$41=C5),0))))),"")</f>
        <v>94.27</v>
      </c>
      <c r="G4"/>
      <c r="H4" s="7" t="s">
        <v>36</v>
      </c>
      <c r="I4" s="28" cm="1">
        <f t="array" ref="I4">IF(ISNUMBER(MATCH("Life", _xlfn._xlws.FILTER(SICRestrictions!B:B, SICRestrictions!A:A='MetLife Rate Tool 2'!C4), 0)),"SIC Restriction",IF(ISNUMBER(MATCH("Life",_xlfn._xlws.FILTER(SICRestrictions!E2:E80,SICRestrictions!D2:D80='MetLife Rate Tool 2'!C3),0)),"State Restriction", IF(C14="None","",0.083)))</f>
        <v>8.3000000000000004E-2</v>
      </c>
      <c r="J4"/>
      <c r="K4" s="6" t="s">
        <v>14</v>
      </c>
      <c r="L4" s="29" cm="1">
        <f t="array" ref="L4">IFERROR(IF($C$15="None","",IF(ISNUMBER(MATCH("VB", _xlfn._xlws.FILTER(SICRestrictions!B:B,SICRestrictions!A:A='MetLife Rate Tool 2'!C4), 0)),"SIC Restriction",IF(ISNUMBER(MATCH("VB",_xlfn._xlws.FILTER(SICRestrictions!E2:E80,SICRestrictions!D2:D80='MetLife Rate Tool 2'!C3),0)),"State Restriction",INDEX(RatesTable!C72:C73, MATCH('MetLife Rate Tool 2'!C15, RatesTable!A72:A73, 0), COLUMN()-12)))),"")</f>
        <v>14.32</v>
      </c>
      <c r="M4"/>
      <c r="N4"/>
      <c r="O4"/>
    </row>
    <row r="5" spans="1:15">
      <c r="A5"/>
      <c r="B5" s="20" t="s">
        <v>6</v>
      </c>
      <c r="C5" s="19">
        <f>IFERROR(VLOOKUP(C2,ZipRegions!$A$2:$B$1000, 2, FALSE), "")</f>
        <v>5</v>
      </c>
      <c r="D5"/>
      <c r="E5" s="6" t="s">
        <v>15</v>
      </c>
      <c r="F5" s="27" cm="1">
        <f t="array" ref="F5">IFERROR(IF($C$9="None","",IF(ISNUMBER(MATCH("Dental", _xlfn._xlws.FILTER(SICRestrictions!$B$2:$B$10009,SICRestrictions!$A$2:$A$10009='MetLife Rate Tool 2'!C4), 0)),"SIC Restriction",IF(ISNUMBER(MATCH("Dental",_xlfn._xlws.FILTER(SICRestrictions!E2:E80,SICRestrictions!D2:D80='MetLife Rate Tool 2'!C3),0)),"State Restriction",INDEX(RatesTable!$E$2:$E$41,MATCH(1,(RatesTable!$A$2:$A$41='MetLife Rate Tool 2'!C9)*(RatesTable!$B$2:$B$41=C5),0))))),"")</f>
        <v>100.61</v>
      </c>
      <c r="G5"/>
      <c r="H5" s="6" t="s">
        <v>37</v>
      </c>
      <c r="I5" s="28" cm="1">
        <f t="array" ref="I5">IF(ISNUMBER(MATCH("Life", _xlfn._xlws.FILTER(SICRestrictions!B:B, SICRestrictions!A:A='MetLife Rate Tool 2'!C4), 0)),"SIC Restriction",IF(ISNUMBER(MATCH("Life",_xlfn._xlws.FILTER(SICRestrictions!E2:E80,SICRestrictions!D2:D80='MetLife Rate Tool 2'!C3),0)),"State Restriction", IF(C14="None","",0.091)))</f>
        <v>9.0999999999999998E-2</v>
      </c>
      <c r="J5"/>
      <c r="K5" s="6" t="s">
        <v>15</v>
      </c>
      <c r="L5" s="29" cm="1">
        <f t="array" ref="L5">IFERROR(IF($C$15="None","",IF(ISNUMBER(MATCH("VB", _xlfn._xlws.FILTER(SICRestrictions!B:B,SICRestrictions!A:A='MetLife Rate Tool 2'!C4), 0)),"SIC Restriction",IF(ISNUMBER(MATCH("VB",_xlfn._xlws.FILTER(SICRestrictions!E2:E80,SICRestrictions!D2:D80='MetLife Rate Tool 2'!C3),0)),"State Restriction",INDEX(RatesTable!D72:D73, MATCH('MetLife Rate Tool 2'!C15, RatesTable!A72:A73, 0), COLUMN()-12)))),"")</f>
        <v>16.559999999999999</v>
      </c>
      <c r="M5"/>
      <c r="N5"/>
      <c r="O5"/>
    </row>
    <row r="6" spans="1:15">
      <c r="A6"/>
      <c r="B6" s="20" t="s">
        <v>7</v>
      </c>
      <c r="C6" s="19">
        <f>IFERROR(VLOOKUP(C3,ZipRegions!D:E, 2, FALSE), "")</f>
        <v>2</v>
      </c>
      <c r="D6"/>
      <c r="E6" s="6" t="s">
        <v>16</v>
      </c>
      <c r="F6" s="27" cm="1">
        <f t="array" ref="F6">IFERROR(IF($C$9="None","",IF(ISNUMBER(MATCH("Dental", _xlfn._xlws.FILTER(SICRestrictions!$B$2:$B$10009,SICRestrictions!$A$2:$A$10009='MetLife Rate Tool 2'!C4), 0)),"SIC Restriction",IF(ISNUMBER(MATCH("Dental",_xlfn._xlws.FILTER(SICRestrictions!E2:E80,SICRestrictions!D2:D80='MetLife Rate Tool 2'!C3),0)),"State Restriction",INDEX(RatesTable!$F$2:$F$41,MATCH(1,(RatesTable!$A$2:$A$41='MetLife Rate Tool 2'!C9)*(RatesTable!$B$2:$B$41=C5),0))))),"")</f>
        <v>157.41</v>
      </c>
      <c r="G6"/>
      <c r="H6" s="6" t="s">
        <v>38</v>
      </c>
      <c r="I6" s="28" cm="1">
        <f t="array" ref="I6">IF(ISNUMBER(MATCH("Life", _xlfn._xlws.FILTER(SICRestrictions!B:B, SICRestrictions!A:A='MetLife Rate Tool 2'!C4), 0)),"SIC Restriction", IF(ISNUMBER(MATCH("Life",_xlfn._xlws.FILTER(SICRestrictions!E2:E80,SICRestrictions!D2:D80='MetLife Rate Tool 2'!C3),0)),"State Restriction",IF(C14="None","",0.122)))</f>
        <v>0.122</v>
      </c>
      <c r="J6"/>
      <c r="K6" s="6" t="s">
        <v>16</v>
      </c>
      <c r="L6" s="29" cm="1">
        <f t="array" ref="L6">IFERROR(IF($C$15="None","",IF(ISNUMBER(MATCH("VB", _xlfn._xlws.FILTER(SICRestrictions!B:B,SICRestrictions!A:A='MetLife Rate Tool 2'!C4), 0)),"SIC Restriction",IF(ISNUMBER(MATCH("VB",_xlfn._xlws.FILTER(SICRestrictions!E2:E80,SICRestrictions!D2:D80='MetLife Rate Tool 2'!C3),0)),"State Restriction",INDEX(RatesTable!E72:E73, MATCH('MetLife Rate Tool 2'!C15, RatesTable!A72:A73, 0), COLUMN()-12)))),"")</f>
        <v>20.239999999999998</v>
      </c>
      <c r="M6"/>
      <c r="N6"/>
      <c r="O6"/>
    </row>
    <row r="7" spans="1:15">
      <c r="A7"/>
      <c r="B7" s="20" t="s">
        <v>8</v>
      </c>
      <c r="C7" s="19">
        <f>IFERROR(VLOOKUP(C3,ZipRegions!G:H, 2, FALSE), "")</f>
        <v>2</v>
      </c>
      <c r="D7"/>
      <c r="E7"/>
      <c r="F7"/>
      <c r="G7"/>
      <c r="H7" s="6" t="s">
        <v>39</v>
      </c>
      <c r="I7" s="28" cm="1">
        <f t="array" ref="I7">IF(ISNUMBER(MATCH("Life", _xlfn._xlws.FILTER(SICRestrictions!B:B, SICRestrictions!A:A='MetLife Rate Tool 2'!C4), 0)),"SIC Restriction",IF(ISNUMBER(MATCH("Life",_xlfn._xlws.FILTER(SICRestrictions!E2:E80,SICRestrictions!D2:D80='MetLife Rate Tool 2'!C3),0)),"State Restriction", IF(C14="None","",0.176)))</f>
        <v>0.17599999999999999</v>
      </c>
      <c r="J7"/>
      <c r="K7"/>
      <c r="L7"/>
      <c r="M7"/>
      <c r="N7"/>
      <c r="O7"/>
    </row>
    <row r="8" spans="1:15" ht="15.75" thickBot="1">
      <c r="A8"/>
      <c r="B8"/>
      <c r="C8"/>
      <c r="D8"/>
      <c r="E8" s="138" t="s">
        <v>19</v>
      </c>
      <c r="F8" s="139"/>
      <c r="G8"/>
      <c r="H8" s="6" t="s">
        <v>40</v>
      </c>
      <c r="I8" s="28" cm="1">
        <f t="array" ref="I8">IF(ISNUMBER(MATCH("Life", _xlfn._xlws.FILTER(SICRestrictions!B:B, SICRestrictions!A:A='MetLife Rate Tool 2'!C4), 0)),"SIC Restriction",IF(ISNUMBER(MATCH("Life",_xlfn._xlws.FILTER(SICRestrictions!E2:E80,SICRestrictions!D2:D80='MetLife Rate Tool 2'!C3),0)),"State Restriction", IF(C14="None","",0.244)))</f>
        <v>0.24399999999999999</v>
      </c>
      <c r="J8"/>
      <c r="K8" s="138" t="s">
        <v>53</v>
      </c>
      <c r="L8" s="139"/>
      <c r="M8"/>
      <c r="N8"/>
      <c r="O8"/>
    </row>
    <row r="9" spans="1:15">
      <c r="A9"/>
      <c r="B9" s="20" t="s">
        <v>153</v>
      </c>
      <c r="C9" s="38" t="s">
        <v>10</v>
      </c>
      <c r="D9"/>
      <c r="E9" s="7" t="s">
        <v>13</v>
      </c>
      <c r="F9" s="25" cm="1">
        <f t="array" ref="F9">IFERROR(IF($C$10="None","",IF(ISNUMBER(MATCH("Vision", _xlfn._xlws.FILTER(SICRestrictions!B:B,SICRestrictions!A:A='MetLife Rate Tool 2'!$C$4), 0)),"SIC Restriction",IF(ISNUMBER(MATCH("Vision",_xlfn._xlws.FILTER(SICRestrictions!E2:E80,SICRestrictions!D2:D80='MetLife Rate Tool 2'!C3),0)),"State Restriction",IF(ISNUMBER(MATCH($C$3,RatesTable!$B$45:$B$56, 0)),INDEX(RatesTable!$C$45:$C$56, MATCH(1, (RatesTable!$A$45:$A$56='MetLife Rate Tool 2'!$C$10)*(RatesTable!$B$45:$B$56='MetLife Rate Tool 2'!$C$3), 0)),INDEX(RatesTable!$C$45:$C$56, MATCH(1, (RatesTable!$A$45:$A$56='MetLife Rate Tool 2'!$C$10)*(RatesTable!$B$45:$B$56="All Other"), 0)))))),"")</f>
        <v>8.19</v>
      </c>
      <c r="G9"/>
      <c r="H9" s="6" t="s">
        <v>41</v>
      </c>
      <c r="I9" s="28" cm="1">
        <f t="array" ref="I9">IF(ISNUMBER(MATCH("Life", _xlfn._xlws.FILTER(SICRestrictions!B:B, SICRestrictions!A:A='MetLife Rate Tool 2'!C4), 0)),"SIC Restriction",IF(ISNUMBER(MATCH("Life",_xlfn._xlws.FILTER(SICRestrictions!E2:E80,SICRestrictions!D2:D80='MetLife Rate Tool 2'!C3),0)),"State Restriction", IF(C14="None","",0.392)))</f>
        <v>0.39200000000000002</v>
      </c>
      <c r="J9"/>
      <c r="K9" s="7" t="s">
        <v>13</v>
      </c>
      <c r="L9" s="26" cm="1">
        <f t="array" ref="L9">IFERROR(IF(C16="None","",IF(ISNUMBER(MATCH("VB", _xlfn._xlws.FILTER(SICRestrictions!B:B,SICRestrictions!A:A='MetLife Rate Tool 2'!C4), 0)),"SIC Restriction",IF(OR(ISNUMBER(MATCH("VB",_xlfn._xlws.FILTER(SICRestrictions!E2:E80,SICRestrictions!D2:D80='MetLife Rate Tool 2'!C3),0)),ISNUMBER(MATCH("Hospital",_xlfn._xlws.FILTER(SICRestrictions!E2:E80,SICRestrictions!D2:D80='MetLife Rate Tool 2'!C3),0))),"State Restriction",INDEX(RatesTable!B77:B78, MATCH(C16, RatesTable!A72:A73, 0), COLUMN()-12)))),"")</f>
        <v>28.67</v>
      </c>
      <c r="M9"/>
      <c r="N9"/>
      <c r="O9"/>
    </row>
    <row r="10" spans="1:15">
      <c r="A10"/>
      <c r="B10" s="20" t="s">
        <v>155</v>
      </c>
      <c r="C10" s="38" t="s">
        <v>18</v>
      </c>
      <c r="D10"/>
      <c r="E10" s="6" t="s">
        <v>14</v>
      </c>
      <c r="F10" s="25" cm="1">
        <f t="array" ref="F10">IFERROR(IF($C$10="None","",IF(ISNUMBER(MATCH("Vision", _xlfn._xlws.FILTER(SICRestrictions!B:B,SICRestrictions!A:A='MetLife Rate Tool 2'!$C$4), 0)),"SIC Restriction",IF(ISNUMBER(MATCH("Vision",_xlfn._xlws.FILTER(SICRestrictions!E2:E80,SICRestrictions!D2:D80='MetLife Rate Tool 2'!C3),0)),"State Restriction",IF(ISNUMBER(MATCH($C$3,RatesTable!$B$45:$B$56, 0)),INDEX(RatesTable!$D$45:$D$56, MATCH(1, (RatesTable!$A$45:$A$56='MetLife Rate Tool 2'!$C$10)*(RatesTable!$B$45:$B$56='MetLife Rate Tool 2'!$C$3), 0)),INDEX(RatesTable!$D$45:$D$56, MATCH(1, (RatesTable!$A$45:$A$56='MetLife Rate Tool 2'!$C$10)*(RatesTable!$B$45:$B$56="All Other"), 0)))))),"")</f>
        <v>16.399999999999999</v>
      </c>
      <c r="G10"/>
      <c r="H10" s="6" t="s">
        <v>42</v>
      </c>
      <c r="I10" s="28" cm="1">
        <f t="array" ref="I10">IF(ISNUMBER(MATCH("Life", _xlfn._xlws.FILTER(SICRestrictions!B:B, SICRestrictions!A:A='MetLife Rate Tool 2'!C4), 0)),"SIC Restriction",IF(ISNUMBER(MATCH("Life",_xlfn._xlws.FILTER(SICRestrictions!E2:E80,SICRestrictions!D2:D80='MetLife Rate Tool 2'!C3),0)),"State Restriction", IF(C14="None","",0.602)))</f>
        <v>0.60199999999999998</v>
      </c>
      <c r="J10"/>
      <c r="K10" s="6" t="s">
        <v>14</v>
      </c>
      <c r="L10" s="29" cm="1">
        <f t="array" ref="L10">IFERROR(IF(C16="None","",IF(ISNUMBER(MATCH("VB", _xlfn._xlws.FILTER(SICRestrictions!B:B,SICRestrictions!A:A='MetLife Rate Tool 2'!C4), 0)),"SIC Restriction",IF(OR(ISNUMBER(MATCH("VB",_xlfn._xlws.FILTER(SICRestrictions!E2:E80,SICRestrictions!D2:D80='MetLife Rate Tool 2'!C3),0)),ISNUMBER(MATCH("Hospital",_xlfn._xlws.FILTER(SICRestrictions!E2:E80,SICRestrictions!D2:D80='MetLife Rate Tool 2'!C3),0))),"State Restriction",INDEX(RatesTable!C77:C78, MATCH(C16, RatesTable!A72:A73, 0), COLUMN()-12)))),"")</f>
        <v>59.17</v>
      </c>
      <c r="M10"/>
      <c r="N10"/>
      <c r="O10"/>
    </row>
    <row r="11" spans="1:15">
      <c r="A11"/>
      <c r="B11" s="20" t="s">
        <v>140</v>
      </c>
      <c r="C11" s="38" t="s">
        <v>99</v>
      </c>
      <c r="D11"/>
      <c r="E11" s="6" t="s">
        <v>15</v>
      </c>
      <c r="F11" s="25" cm="1">
        <f t="array" ref="F11">IFERROR(IF($C$10="None","",IF(ISNUMBER(MATCH("Vision", _xlfn._xlws.FILTER(SICRestrictions!B:B,SICRestrictions!A:A='MetLife Rate Tool 2'!$C$4), 0)),"SIC Restriction",IF(ISNUMBER(MATCH("Vision",_xlfn._xlws.FILTER(SICRestrictions!E2:E80,SICRestrictions!D2:D80='MetLife Rate Tool 2'!C3),0)),"State Restriction",IF(ISNUMBER(MATCH($C$3,RatesTable!$B$45:$B$56, 0)),INDEX(RatesTable!$E$45:$E$56, MATCH(1, (RatesTable!$A$45:$A$56='MetLife Rate Tool 2'!$C$10)*(RatesTable!$B$45:$B$56='MetLife Rate Tool 2'!$C$3), 0)),INDEX(RatesTable!$E$45:$E$56, MATCH(1, (RatesTable!$A$45:$A$56='MetLife Rate Tool 2'!$C$10)*(RatesTable!$B$45:$B$56="All Other"), 0)))))),"")</f>
        <v>13.88</v>
      </c>
      <c r="G11"/>
      <c r="H11" s="6" t="s">
        <v>43</v>
      </c>
      <c r="I11" s="28" cm="1">
        <f t="array" ref="I11">IF(ISNUMBER(MATCH("Life", _xlfn._xlws.FILTER(SICRestrictions!B:B, SICRestrictions!A:A='MetLife Rate Tool 2'!C4), 0)),"SIC Restriction",IF(ISNUMBER(MATCH("Life",_xlfn._xlws.FILTER(SICRestrictions!E2:E80,SICRestrictions!D2:D80='MetLife Rate Tool 2'!C3),0)),"State Restriction", IF(C14="None","",0.855)))</f>
        <v>0.85499999999999998</v>
      </c>
      <c r="J11"/>
      <c r="K11" s="6" t="s">
        <v>15</v>
      </c>
      <c r="L11" s="29" cm="1">
        <f t="array" ref="L11">IFERROR(IF(C16="None","",IF(ISNUMBER(MATCH("VB", _xlfn._xlws.FILTER(SICRestrictions!B:B,SICRestrictions!A:A='MetLife Rate Tool 2'!C4), 0)),"SIC Restriction",IF(OR(ISNUMBER(MATCH("VB",_xlfn._xlws.FILTER(SICRestrictions!E2:E80,SICRestrictions!D2:D80='MetLife Rate Tool 2'!C3),0)),ISNUMBER(MATCH("Hospital",_xlfn._xlws.FILTER(SICRestrictions!E2:E80,SICRestrictions!D2:D80='MetLife Rate Tool 2'!C3),0))),"State Restriction",INDEX(RatesTable!D77:D78, MATCH(C16, RatesTable!A72:A73, 0), COLUMN()-12)))),"")</f>
        <v>44.78</v>
      </c>
      <c r="M11"/>
      <c r="N11"/>
      <c r="O11"/>
    </row>
    <row r="12" spans="1:15">
      <c r="A12"/>
      <c r="B12" s="20" t="s">
        <v>142</v>
      </c>
      <c r="C12" s="38" t="s">
        <v>26</v>
      </c>
      <c r="D12"/>
      <c r="E12" s="6" t="s">
        <v>16</v>
      </c>
      <c r="F12" s="25" cm="1">
        <f t="array" ref="F12">IFERROR(IF($C$10="None","",IF(ISNUMBER(MATCH("Vision", _xlfn._xlws.FILTER(SICRestrictions!B:B,SICRestrictions!A:A='MetLife Rate Tool 2'!$C$4), 0)),"SIC Restriction",IF(ISNUMBER(MATCH("Vision",_xlfn._xlws.FILTER(SICRestrictions!E2:E80,SICRestrictions!D2:D80='MetLife Rate Tool 2'!C3),0)),"State Restriction",IF(ISNUMBER(MATCH($C$3,RatesTable!$B$45:$B$56, 0)),INDEX(RatesTable!$F$45:$F$56, MATCH(1, (RatesTable!$A$45:$A$56='MetLife Rate Tool 2'!$C$10)*(RatesTable!$B$45:$B$56='MetLife Rate Tool 2'!$C$3), 0)),INDEX(RatesTable!$F$45:$F$56, MATCH(1, (RatesTable!$A$45:$A$56='MetLife Rate Tool 2'!$C$10)*(RatesTable!$B$45:$B$56="All Other"), 0)))))),"")</f>
        <v>22.89</v>
      </c>
      <c r="G12"/>
      <c r="H12" s="6" t="s">
        <v>44</v>
      </c>
      <c r="I12" s="28" cm="1">
        <f t="array" ref="I12">IF(ISNUMBER(MATCH("Life", _xlfn._xlws.FILTER(SICRestrictions!B:B, SICRestrictions!A:A='MetLife Rate Tool 2'!C4), 0)),"SIC Restriction",IF(ISNUMBER(MATCH("Life",_xlfn._xlws.FILTER(SICRestrictions!E2:E80,SICRestrictions!D2:D80='MetLife Rate Tool 2'!C3),0)),"State Restriction", IF(C14="None","",1.449)))</f>
        <v>1.4490000000000001</v>
      </c>
      <c r="J12"/>
      <c r="K12" s="6" t="s">
        <v>16</v>
      </c>
      <c r="L12" s="29" cm="1">
        <f t="array" ref="L12">IFERROR(IF(C16="None","",IF(ISNUMBER(MATCH("VB", _xlfn._xlws.FILTER(SICRestrictions!B:B,SICRestrictions!A:A='MetLife Rate Tool 2'!C4), 0)),"SIC Restriction",IF(OR(ISNUMBER(MATCH("VB",_xlfn._xlws.FILTER(SICRestrictions!E2:E80,SICRestrictions!D2:D80='MetLife Rate Tool 2'!C3),0)),ISNUMBER(MATCH("Hospital",_xlfn._xlws.FILTER(SICRestrictions!E2:E80,SICRestrictions!D2:D80='MetLife Rate Tool 2'!C3),0))),"State Restriction",INDEX(RatesTable!E77:E78, MATCH(C16, RatesTable!A72:A73, 0), COLUMN()-12)))),"")</f>
        <v>75.28</v>
      </c>
      <c r="M12"/>
      <c r="N12"/>
      <c r="O12"/>
    </row>
    <row r="13" spans="1:15">
      <c r="A13"/>
      <c r="B13" s="20" t="s">
        <v>31</v>
      </c>
      <c r="C13" s="38" t="s">
        <v>104</v>
      </c>
      <c r="D13"/>
      <c r="E13"/>
      <c r="F13"/>
      <c r="G13"/>
      <c r="H13" s="6" t="s">
        <v>45</v>
      </c>
      <c r="I13" s="28" cm="1">
        <f t="array" ref="I13">IF(ISNUMBER(MATCH("Life", _xlfn._xlws.FILTER(SICRestrictions!B:B, SICRestrictions!A:A='MetLife Rate Tool 2'!C4), 0)),"SIC Restriction",IF(ISNUMBER(MATCH("Life",_xlfn._xlws.FILTER(SICRestrictions!E2:E80,SICRestrictions!D2:D80='MetLife Rate Tool 2'!C3),0)),"State Restriction", IF(C14="None","",2.447)))</f>
        <v>2.4470000000000001</v>
      </c>
      <c r="J13"/>
      <c r="K13"/>
      <c r="L13"/>
      <c r="M13"/>
      <c r="N13"/>
      <c r="O13"/>
    </row>
    <row r="14" spans="1:15" ht="15.75" thickBot="1">
      <c r="A14"/>
      <c r="B14" s="21" t="s">
        <v>165</v>
      </c>
      <c r="C14" s="38" t="s">
        <v>34</v>
      </c>
      <c r="D14"/>
      <c r="E14" s="138" t="s">
        <v>23</v>
      </c>
      <c r="F14" s="139"/>
      <c r="G14"/>
      <c r="H14" s="6" t="s">
        <v>46</v>
      </c>
      <c r="I14" s="28" cm="1">
        <f t="array" ref="I14">IF(ISNUMBER(MATCH("Life", _xlfn._xlws.FILTER(SICRestrictions!B:B, SICRestrictions!A:A='MetLife Rate Tool 2'!C4), 0)),"SIC Restriction",IF(ISNUMBER(MATCH("Life",_xlfn._xlws.FILTER(SICRestrictions!E2:E80,SICRestrictions!D2:D80='MetLife Rate Tool 2'!C3),0)),"State Restriction", IF(C14="None","",0.021)))</f>
        <v>2.1000000000000001E-2</v>
      </c>
      <c r="J14"/>
      <c r="K14"/>
      <c r="L14"/>
      <c r="M14"/>
      <c r="N14"/>
      <c r="O14"/>
    </row>
    <row r="15" spans="1:15" ht="45">
      <c r="A15"/>
      <c r="B15" s="20" t="s">
        <v>143</v>
      </c>
      <c r="C15" s="38" t="s">
        <v>49</v>
      </c>
      <c r="D15"/>
      <c r="E15" s="111" cm="1">
        <f t="array" ref="E15">IF(C11="None","",IF(ISNUMBER(MATCH("Disability", _xlfn._xlws.FILTER(SICRestrictions!B:B, SICRestrictions!A:A='MetLife Rate Tool 2'!$C$4), 0)), "SIC Restriction",IF(ISNUMBER(MATCH("Disability",_xlfn._xlws.FILTER(SICRestrictions!E2:E80,SICRestrictions!D2:D80='MetLife Rate Tool 2'!C3),0)),"State Restriction",IF(ISNUMBER(C6),INDEX(RatesTable!C60:C62, MATCH('MetLife Rate Tool 2'!C6, RatesTable!B60:B62, 0)),""))))</f>
        <v>0.53900000000000003</v>
      </c>
      <c r="F15" s="112"/>
      <c r="G15"/>
      <c r="H15" s="13" t="s">
        <v>47</v>
      </c>
      <c r="I15" s="28" cm="1">
        <f t="array" ref="I15">IF(ISNUMBER(MATCH("Life", _xlfn._xlws.FILTER(SICRestrictions!B:B, SICRestrictions!A:A='MetLife Rate Tool 2'!C4), 0)),"SIC Restriction",IF(ISNUMBER(MATCH("Life",_xlfn._xlws.FILTER(SICRestrictions!E2:E80,SICRestrictions!D2:D80='MetLife Rate Tool 2'!C3),0)),"State Restriction", IF(C14="None","",0.048)))</f>
        <v>4.8000000000000001E-2</v>
      </c>
      <c r="J15"/>
      <c r="K15"/>
      <c r="L15"/>
      <c r="M15"/>
      <c r="N15"/>
      <c r="O15"/>
    </row>
    <row r="16" spans="1:15">
      <c r="A16"/>
      <c r="B16" s="20" t="s">
        <v>144</v>
      </c>
      <c r="C16" s="38" t="s">
        <v>52</v>
      </c>
      <c r="D16"/>
      <c r="E16" s="30"/>
      <c r="F16" s="30"/>
      <c r="G16"/>
      <c r="H16"/>
      <c r="I16"/>
      <c r="J16"/>
      <c r="K16"/>
      <c r="L16"/>
      <c r="M16"/>
      <c r="N16"/>
      <c r="O16"/>
    </row>
    <row r="17" spans="1:15" ht="15.75" thickBot="1">
      <c r="A17"/>
      <c r="B17" s="21" t="s">
        <v>167</v>
      </c>
      <c r="C17" s="38" t="s">
        <v>55</v>
      </c>
      <c r="D17"/>
      <c r="E17" s="138" t="s">
        <v>27</v>
      </c>
      <c r="F17" s="139"/>
      <c r="G17"/>
      <c r="H17" s="140" t="s">
        <v>169</v>
      </c>
      <c r="I17" s="142"/>
      <c r="J17" s="142"/>
      <c r="K17" s="142"/>
      <c r="L17" s="142"/>
      <c r="M17" s="141"/>
      <c r="N17"/>
      <c r="O17"/>
    </row>
    <row r="18" spans="1:15">
      <c r="A18"/>
      <c r="B18" s="20" t="s">
        <v>146</v>
      </c>
      <c r="C18" s="39" t="s">
        <v>117</v>
      </c>
      <c r="D18"/>
      <c r="E18" s="111" cm="1">
        <f t="array" ref="E18">IF(C12="None","",IF(ISNUMBER(MATCH("Disability", _xlfn._xlws.FILTER(SICRestrictions!B:B, SICRestrictions!A:A='MetLife Rate Tool 2'!$C$4), 0)), "SIC Restriction",IF(ISNUMBER(MATCH("Disability",_xlfn._xlws.FILTER(SICRestrictions!E2:E80,SICRestrictions!D2:D80='MetLife Rate Tool 2'!C3),0)),"State Restriction",IF(ISNUMBER(C7),INDEX(RatesTable!C66:C68, MATCH('MetLife Rate Tool 2'!C7, RatesTable!B66:B68, 0)),""))))</f>
        <v>0.38700000000000001</v>
      </c>
      <c r="F18" s="112"/>
      <c r="G18"/>
      <c r="H18" s="31" t="s">
        <v>56</v>
      </c>
      <c r="I18" s="32" t="s">
        <v>13</v>
      </c>
      <c r="J18" s="113" t="s">
        <v>57</v>
      </c>
      <c r="K18" s="114"/>
      <c r="L18" s="32" t="s">
        <v>58</v>
      </c>
      <c r="M18" s="32" t="s">
        <v>16</v>
      </c>
      <c r="N18"/>
      <c r="O18"/>
    </row>
    <row r="19" spans="1:15" ht="30">
      <c r="A19"/>
      <c r="B19" s="21" t="s">
        <v>168</v>
      </c>
      <c r="C19" s="38" t="s">
        <v>65</v>
      </c>
      <c r="D19"/>
      <c r="E19" s="30"/>
      <c r="F19" s="30"/>
      <c r="G19"/>
      <c r="H19" s="6" t="s">
        <v>59</v>
      </c>
      <c r="I19" s="27" cm="1">
        <f t="array" ref="I19">IF(ISNUMBER(MATCH("VB", _xlfn._xlws.FILTER(SICRestrictions!B:B, SICRestrictions!A:A='MetLife Rate Tool 2'!$C$4), 0)),"SIC Restriction",IF(ISNUMBER(MATCH("VB",_xlfn._xlws.FILTER(SICRestrictions!E2:E80,SICRestrictions!D2:D80='MetLife Rate Tool 2'!C3),0)),"State Restriction", IF($C$17="None","",RatesTable!B82)))</f>
        <v>0.5</v>
      </c>
      <c r="J19" s="105" cm="1">
        <f t="array" ref="J19">IF(ISNUMBER(MATCH("VB", _xlfn._xlws.FILTER(SICRestrictions!B:B, SICRestrictions!A:A='MetLife Rate Tool 2'!$C$4), 0)),"SIC Restriction",IF(ISNUMBER(MATCH("VB",_xlfn._xlws.FILTER(SICRestrictions!E2:E80,SICRestrictions!D2:D80='MetLife Rate Tool 2'!C3),0)),"State Restriction", IF($C$17="None","",RatesTable!C82)))</f>
        <v>0.99</v>
      </c>
      <c r="K19" s="106"/>
      <c r="L19" s="27" cm="1">
        <f t="array" ref="L19">IF(ISNUMBER(MATCH("VB", _xlfn._xlws.FILTER(SICRestrictions!B:B, SICRestrictions!A:A='MetLife Rate Tool 2'!$C$4), 0)),"SIC Restriction",IF(ISNUMBER(MATCH("VB",_xlfn._xlws.FILTER(SICRestrictions!E2:E80,SICRestrictions!D2:D80='MetLife Rate Tool 2'!C3),0)),"State Restriction", IF($C$17="None","",RatesTable!D82)))</f>
        <v>0.83</v>
      </c>
      <c r="M19" s="27" cm="1">
        <f t="array" ref="M19">IF(ISNUMBER(MATCH("VB", _xlfn._xlws.FILTER(SICRestrictions!B:B, SICRestrictions!A:A='MetLife Rate Tool 2'!$C$4), 0)),"SIC Restriction",IF(ISNUMBER(MATCH("VB",_xlfn._xlws.FILTER(SICRestrictions!E2:E80,SICRestrictions!D2:D80='MetLife Rate Tool 2'!C3),0)),"State Restriction", IF($C$17="None","",RatesTable!E82)))</f>
        <v>1.32</v>
      </c>
      <c r="N19"/>
      <c r="O19"/>
    </row>
    <row r="20" spans="1:15" ht="15.75" thickBot="1">
      <c r="A20"/>
      <c r="B20"/>
      <c r="C20"/>
      <c r="D20"/>
      <c r="E20" s="138" t="s">
        <v>30</v>
      </c>
      <c r="F20" s="139"/>
      <c r="G20"/>
      <c r="H20" s="6" t="s">
        <v>60</v>
      </c>
      <c r="I20" s="27" cm="1">
        <f t="array" ref="I20">IF(ISNUMBER(MATCH("VB", _xlfn._xlws.FILTER(SICRestrictions!B:B, SICRestrictions!A:A='MetLife Rate Tool 2'!$C$4), 0)),"SIC Restriction",IF(ISNUMBER(MATCH("VB",_xlfn._xlws.FILTER(SICRestrictions!E2:E80,SICRestrictions!D2:D80='MetLife Rate Tool 2'!C3),0)),"State Restriction", IF($C$17="None","",RatesTable!B83)))</f>
        <v>0.56000000000000005</v>
      </c>
      <c r="J20" s="105" cm="1">
        <f t="array" ref="J20">IF(ISNUMBER(MATCH("VB", _xlfn._xlws.FILTER(SICRestrictions!B:B, SICRestrictions!A:A='MetLife Rate Tool 2'!$C$4), 0)),"SIC Restriction",IF(ISNUMBER(MATCH("VB",_xlfn._xlws.FILTER(SICRestrictions!E2:E80,SICRestrictions!D2:D80='MetLife Rate Tool 2'!C3),0)),"State Restriction", IF($C$17="None","",RatesTable!C83)))</f>
        <v>1.1100000000000001</v>
      </c>
      <c r="K20" s="106"/>
      <c r="L20" s="27" cm="1">
        <f t="array" ref="L20">IF(ISNUMBER(MATCH("VB", _xlfn._xlws.FILTER(SICRestrictions!B:B, SICRestrictions!A:A='MetLife Rate Tool 2'!$C$4), 0)),"SIC Restriction",IF(ISNUMBER(MATCH("VB",_xlfn._xlws.FILTER(SICRestrictions!E2:E80,SICRestrictions!D2:D80='MetLife Rate Tool 2'!C3),0)),"State Restriction", IF($C$17="None","",RatesTable!D83)))</f>
        <v>0.89</v>
      </c>
      <c r="M20" s="27" cm="1">
        <f t="array" ref="M20">IF(ISNUMBER(MATCH("VB", _xlfn._xlws.FILTER(SICRestrictions!B:B, SICRestrictions!A:A='MetLife Rate Tool 2'!$C$4), 0)),"SIC Restriction",IF(ISNUMBER(MATCH("VB",_xlfn._xlws.FILTER(SICRestrictions!E2:E80,SICRestrictions!D2:D80='MetLife Rate Tool 2'!C3),0)),"State Restriction", IF($C$17="None","",RatesTable!E83)))</f>
        <v>1.44</v>
      </c>
      <c r="N20"/>
      <c r="O20"/>
    </row>
    <row r="21" spans="1:15">
      <c r="A21"/>
      <c r="B21"/>
      <c r="C21"/>
      <c r="D21"/>
      <c r="E21" s="7" t="s">
        <v>31</v>
      </c>
      <c r="F21" s="28" cm="1">
        <f t="array" ref="F21">IF(ISNUMBER(MATCH("Life", _xlfn._xlws.FILTER(SICRestrictions!B:B, SICRestrictions!A:A='MetLife Rate Tool 2'!C4), 0)),"SIC Restriction",IF(ISNUMBER(MATCH("Life",_xlfn._xlws.FILTER(SICRestrictions!E2:E80,SICRestrictions!D2:D80='MetLife Rate Tool 2'!C3),0)),"State Restriction", IF(C13="None","",0.278)))</f>
        <v>0.27800000000000002</v>
      </c>
      <c r="G21"/>
      <c r="H21" s="6" t="s">
        <v>37</v>
      </c>
      <c r="I21" s="27" cm="1">
        <f t="array" ref="I21">IF(ISNUMBER(MATCH("VB", _xlfn._xlws.FILTER(SICRestrictions!B:B, SICRestrictions!A:A='MetLife Rate Tool 2'!$C$4), 0)),"SIC Restriction",IF(ISNUMBER(MATCH("VB",_xlfn._xlws.FILTER(SICRestrictions!E2:E80,SICRestrictions!D2:D80='MetLife Rate Tool 2'!C3),0)),"State Restriction", IF($C$17="None","",RatesTable!B84)))</f>
        <v>0.65</v>
      </c>
      <c r="J21" s="105" cm="1">
        <f t="array" ref="J21">IF(ISNUMBER(MATCH("VB", _xlfn._xlws.FILTER(SICRestrictions!B:B, SICRestrictions!A:A='MetLife Rate Tool 2'!$C$4), 0)),"SIC Restriction",IF(ISNUMBER(MATCH("VB",_xlfn._xlws.FILTER(SICRestrictions!E2:E80,SICRestrictions!D2:D80='MetLife Rate Tool 2'!C3),0)),"State Restriction", IF($C$17="None","",RatesTable!C84)))</f>
        <v>1.3</v>
      </c>
      <c r="K21" s="106"/>
      <c r="L21" s="27" cm="1">
        <f t="array" ref="L21">IF(ISNUMBER(MATCH("VB", _xlfn._xlws.FILTER(SICRestrictions!B:B, SICRestrictions!A:A='MetLife Rate Tool 2'!$C$4), 0)),"SIC Restriction",IF(ISNUMBER(MATCH("VB",_xlfn._xlws.FILTER(SICRestrictions!E2:E80,SICRestrictions!D2:D80='MetLife Rate Tool 2'!C3),0)),"State Restriction", IF($C$17="None","",RatesTable!D84)))</f>
        <v>0.98</v>
      </c>
      <c r="M21" s="27" cm="1">
        <f t="array" ref="M21">IF(ISNUMBER(MATCH("VB", _xlfn._xlws.FILTER(SICRestrictions!B:B, SICRestrictions!A:A='MetLife Rate Tool 2'!$C$4), 0)),"SIC Restriction",IF(ISNUMBER(MATCH("VB",_xlfn._xlws.FILTER(SICRestrictions!E2:E80,SICRestrictions!D2:D80='MetLife Rate Tool 2'!C3),0)),"State Restriction", IF($C$17="None","",RatesTable!E84)))</f>
        <v>1.63</v>
      </c>
      <c r="N21"/>
      <c r="O21"/>
    </row>
    <row r="22" spans="1:15">
      <c r="A22"/>
      <c r="B22" s="33" t="s">
        <v>172</v>
      </c>
      <c r="C22"/>
      <c r="D22"/>
      <c r="E22" s="6" t="s">
        <v>32</v>
      </c>
      <c r="F22" s="28" cm="1">
        <f t="array" ref="F22">IF(ISNUMBER(MATCH("Life", _xlfn._xlws.FILTER(SICRestrictions!B:B, SICRestrictions!A:A='MetLife Rate Tool 2'!C4), 0)),"CSIC Restriction",IF(ISNUMBER(MATCH("Life",_xlfn._xlws.FILTER(SICRestrictions!E2:E80,SICRestrictions!D2:D80='MetLife Rate Tool 2'!C3),0)),"State Restriction", IF(C13="None","",0.02)))</f>
        <v>0.02</v>
      </c>
      <c r="G22"/>
      <c r="H22" s="7" t="s">
        <v>38</v>
      </c>
      <c r="I22" s="27" cm="1">
        <f t="array" ref="I22">IF(ISNUMBER(MATCH("VB", _xlfn._xlws.FILTER(SICRestrictions!B:B, SICRestrictions!A:A='MetLife Rate Tool 2'!$C$4), 0)),"SIC Restriction",IF(ISNUMBER(MATCH("VB",_xlfn._xlws.FILTER(SICRestrictions!E2:E80,SICRestrictions!D2:D80='MetLife Rate Tool 2'!C3),0)),"State Restriction", IF($C$17="None","",RatesTable!B85)))</f>
        <v>0.86</v>
      </c>
      <c r="J22" s="105" cm="1">
        <f t="array" ref="J22">IF(ISNUMBER(MATCH("VB", _xlfn._xlws.FILTER(SICRestrictions!B:B, SICRestrictions!A:A='MetLife Rate Tool 2'!$C$4), 0)),"SIC Restriction",IF(ISNUMBER(MATCH("VB",_xlfn._xlws.FILTER(SICRestrictions!E2:E80,SICRestrictions!D2:D80='MetLife Rate Tool 2'!C3),0)),"State Restriction", IF($C$17="None","",RatesTable!C85)))</f>
        <v>1.73</v>
      </c>
      <c r="K22" s="106"/>
      <c r="L22" s="27" cm="1">
        <f t="array" ref="L22">IF(ISNUMBER(MATCH("VB", _xlfn._xlws.FILTER(SICRestrictions!B:B, SICRestrictions!A:A='MetLife Rate Tool 2'!$C$4), 0)),"SIC Restriction",IF(ISNUMBER(MATCH("VB",_xlfn._xlws.FILTER(SICRestrictions!E2:E80,SICRestrictions!D2:D80='MetLife Rate Tool 2'!C3),0)),"State Restriction", IF($C$17="None","",RatesTable!D85)))</f>
        <v>1.2</v>
      </c>
      <c r="M22" s="27" cm="1">
        <f t="array" ref="M22">IF(ISNUMBER(MATCH("VB", _xlfn._xlws.FILTER(SICRestrictions!B:B, SICRestrictions!A:A='MetLife Rate Tool 2'!$C$4), 0)),"SIC Restriction",IF(ISNUMBER(MATCH("VB",_xlfn._xlws.FILTER(SICRestrictions!E2:E80,SICRestrictions!D2:D80='MetLife Rate Tool 2'!C3),0)),"State Restriction", IF($C$17="None","",RatesTable!E85)))</f>
        <v>2.06</v>
      </c>
      <c r="N22"/>
      <c r="O22"/>
    </row>
    <row r="23" spans="1:15">
      <c r="A23"/>
      <c r="B23" s="33" t="s">
        <v>186</v>
      </c>
      <c r="C23"/>
      <c r="D23"/>
      <c r="E23"/>
      <c r="F23"/>
      <c r="G23"/>
      <c r="H23" s="6" t="s">
        <v>39</v>
      </c>
      <c r="I23" s="27" cm="1">
        <f t="array" ref="I23">IF(ISNUMBER(MATCH("VB", _xlfn._xlws.FILTER(SICRestrictions!B:B, SICRestrictions!A:A='MetLife Rate Tool 2'!$C$4), 0)),"SIC Restriction",IF(ISNUMBER(MATCH("VB",_xlfn._xlws.FILTER(SICRestrictions!E2:E80,SICRestrictions!D2:D80='MetLife Rate Tool 2'!C3),0)),"State Restriction", IF($C$17="None","",RatesTable!B86)))</f>
        <v>1.1499999999999999</v>
      </c>
      <c r="J23" s="105" cm="1">
        <f t="array" ref="J23">IF(ISNUMBER(MATCH("VB", _xlfn._xlws.FILTER(SICRestrictions!B:B, SICRestrictions!A:A='MetLife Rate Tool 2'!$C$4), 0)),"SIC Restriction",IF(ISNUMBER(MATCH("VB",_xlfn._xlws.FILTER(SICRestrictions!E2:E80,SICRestrictions!D2:D80='MetLife Rate Tool 2'!C3),0)),"State Restriction", IF($C$17="None","",RatesTable!C86)))</f>
        <v>2.29</v>
      </c>
      <c r="K23" s="106"/>
      <c r="L23" s="27" cm="1">
        <f t="array" ref="L23">IF(ISNUMBER(MATCH("VB", _xlfn._xlws.FILTER(SICRestrictions!B:B, SICRestrictions!A:A='MetLife Rate Tool 2'!$C$4), 0)),"SIC Restriction",IF(ISNUMBER(MATCH("VB",_xlfn._xlws.FILTER(SICRestrictions!E2:E80,SICRestrictions!D2:D80='MetLife Rate Tool 2'!C3),0)),"State Restriction", IF($C$17="None","",RatesTable!D86)))</f>
        <v>1.48</v>
      </c>
      <c r="M23" s="27" cm="1">
        <f t="array" ref="M23">IF(ISNUMBER(MATCH("VB", _xlfn._xlws.FILTER(SICRestrictions!B:B, SICRestrictions!A:A='MetLife Rate Tool 2'!$C$4), 0)),"SIC Restriction",IF(ISNUMBER(MATCH("VB",_xlfn._xlws.FILTER(SICRestrictions!E2:E80,SICRestrictions!D2:D80='MetLife Rate Tool 2'!C3),0)),"State Restriction", IF($C$17="None","",RatesTable!E86)))</f>
        <v>2.63</v>
      </c>
      <c r="N23"/>
      <c r="O23"/>
    </row>
    <row r="24" spans="1:15" ht="15.75" thickBot="1">
      <c r="A24"/>
      <c r="B24"/>
      <c r="C24"/>
      <c r="D24"/>
      <c r="E24" s="138" t="s">
        <v>63</v>
      </c>
      <c r="F24" s="139"/>
      <c r="G24"/>
      <c r="H24" s="6" t="s">
        <v>40</v>
      </c>
      <c r="I24" s="27" cm="1">
        <f t="array" ref="I24">IF(ISNUMBER(MATCH("VB", _xlfn._xlws.FILTER(SICRestrictions!B:B, SICRestrictions!A:A='MetLife Rate Tool 2'!$C$4), 0)),"SIC Restriction",IF(ISNUMBER(MATCH("VB",_xlfn._xlws.FILTER(SICRestrictions!E2:E80,SICRestrictions!D2:D80='MetLife Rate Tool 2'!C3),0)),"State Restriction", IF($C$17="None","",RatesTable!B87)))</f>
        <v>1.55</v>
      </c>
      <c r="J24" s="105" cm="1">
        <f t="array" ref="J24">IF(ISNUMBER(MATCH("VB", _xlfn._xlws.FILTER(SICRestrictions!B:B, SICRestrictions!A:A='MetLife Rate Tool 2'!$C$4), 0)),"SIC Restriction",IF(ISNUMBER(MATCH("VB",_xlfn._xlws.FILTER(SICRestrictions!E2:E80,SICRestrictions!D2:D80='MetLife Rate Tool 2'!C3),0)),"State Restriction", IF($C$17="None","",RatesTable!C87)))</f>
        <v>3.1</v>
      </c>
      <c r="K24" s="106"/>
      <c r="L24" s="27" cm="1">
        <f t="array" ref="L24">IF(ISNUMBER(MATCH("VB", _xlfn._xlws.FILTER(SICRestrictions!B:B, SICRestrictions!A:A='MetLife Rate Tool 2'!$C$4), 0)),"SIC Restriction",IF(ISNUMBER(MATCH("VB",_xlfn._xlws.FILTER(SICRestrictions!E2:E80,SICRestrictions!D2:D80='MetLife Rate Tool 2'!C3),0)),"State Restriction", IF($C$17="None","",RatesTable!D87)))</f>
        <v>1.88</v>
      </c>
      <c r="M24" s="27" cm="1">
        <f t="array" ref="M24">IF(ISNUMBER(MATCH("VB", _xlfn._xlws.FILTER(SICRestrictions!B:B, SICRestrictions!A:A='MetLife Rate Tool 2'!$C$4), 0)),"SIC Restriction",IF(ISNUMBER(MATCH("VB",_xlfn._xlws.FILTER(SICRestrictions!E2:E80,SICRestrictions!D2:D80='MetLife Rate Tool 2'!C3),0)),"State Restriction", IF($C$17="None","",RatesTable!E87)))</f>
        <v>3.43</v>
      </c>
      <c r="N24"/>
      <c r="O24"/>
    </row>
    <row r="25" spans="1:15">
      <c r="A25"/>
      <c r="B25" s="34" t="s">
        <v>174</v>
      </c>
      <c r="C25"/>
      <c r="D25"/>
      <c r="E25" s="107" cm="1">
        <f t="array" ref="E25">IFERROR(IF($C$18="None","",IF(ISNUMBER(MATCH("VB", _xlfn._xlws.FILTER(SICRestrictions!B:B,SICRestrictions!A:A='MetLife Rate Tool 2'!C4), 0)),"SIC Restriction",IF(ISNUMBER(MATCH("Legal",_xlfn._xlws.FILTER(SICRestrictions!E2:E80,SICRestrictions!D2:D80='MetLife Rate Tool 2'!C3),0)),"State Restriction",INDEX(RatesTable!B96:B97, MATCH('MetLife Rate Tool 2'!C18, RatesTable!A96:A97, 0), COLUMN()-5)))),"")</f>
        <v>23</v>
      </c>
      <c r="F25" s="108"/>
      <c r="G25"/>
      <c r="H25" s="6" t="s">
        <v>41</v>
      </c>
      <c r="I25" s="27" cm="1">
        <f t="array" ref="I25">IF(ISNUMBER(MATCH("VB", _xlfn._xlws.FILTER(SICRestrictions!B:B, SICRestrictions!A:A='MetLife Rate Tool 2'!$C$4), 0)),"SIC Restriction",IF(ISNUMBER(MATCH("VB",_xlfn._xlws.FILTER(SICRestrictions!E2:E80,SICRestrictions!D2:D80='MetLife Rate Tool 2'!C3),0)),"State Restriction", IF($C$17="None","",RatesTable!B88)))</f>
        <v>2.1</v>
      </c>
      <c r="J25" s="105" cm="1">
        <f t="array" ref="J25">IF(ISNUMBER(MATCH("VB", _xlfn._xlws.FILTER(SICRestrictions!B:B, SICRestrictions!A:A='MetLife Rate Tool 2'!$C$4), 0)),"SIC Restriction",IF(ISNUMBER(MATCH("VB",_xlfn._xlws.FILTER(SICRestrictions!E2:E80,SICRestrictions!D2:D80='MetLife Rate Tool 2'!C3),0)),"State Restriction", IF($C$17="None","",RatesTable!C88)))</f>
        <v>4.2</v>
      </c>
      <c r="K25" s="106"/>
      <c r="L25" s="27" cm="1">
        <f t="array" ref="L25">IF(ISNUMBER(MATCH("VB", _xlfn._xlws.FILTER(SICRestrictions!B:B, SICRestrictions!A:A='MetLife Rate Tool 2'!$C$4), 0)),"SIC Restriction",IF(ISNUMBER(MATCH("VB",_xlfn._xlws.FILTER(SICRestrictions!E2:E80,SICRestrictions!D2:D80='MetLife Rate Tool 2'!C3),0)),"State Restriction", IF($C$17="None","",RatesTable!D88)))</f>
        <v>2.4300000000000002</v>
      </c>
      <c r="M25" s="27" cm="1">
        <f t="array" ref="M25">IF(ISNUMBER(MATCH("VB", _xlfn._xlws.FILTER(SICRestrictions!B:B, SICRestrictions!A:A='MetLife Rate Tool 2'!$C$4), 0)),"SIC Restriction",IF(ISNUMBER(MATCH("VB",_xlfn._xlws.FILTER(SICRestrictions!E2:E80,SICRestrictions!D2:D80='MetLife Rate Tool 2'!C3),0)),"State Restriction", IF($C$17="None","",RatesTable!E88)))</f>
        <v>4.53</v>
      </c>
      <c r="N25"/>
      <c r="O25"/>
    </row>
    <row r="26" spans="1:15">
      <c r="A26"/>
      <c r="B26" s="34" t="s">
        <v>175</v>
      </c>
      <c r="C26"/>
      <c r="D26"/>
      <c r="E26"/>
      <c r="F26"/>
      <c r="G26"/>
      <c r="H26" s="7" t="s">
        <v>42</v>
      </c>
      <c r="I26" s="27" cm="1">
        <f t="array" ref="I26">IF(ISNUMBER(MATCH("VB", _xlfn._xlws.FILTER(SICRestrictions!B:B, SICRestrictions!A:A='MetLife Rate Tool 2'!$C$4), 0)),"SIC Restriction",IF(ISNUMBER(MATCH("VB",_xlfn._xlws.FILTER(SICRestrictions!E2:E80,SICRestrictions!D2:D80='MetLife Rate Tool 2'!C3),0)),"State Restriction", IF($C$17="None","",RatesTable!B89)))</f>
        <v>2.88</v>
      </c>
      <c r="J26" s="105" cm="1">
        <f t="array" ref="J26">IF(ISNUMBER(MATCH("VB", _xlfn._xlws.FILTER(SICRestrictions!B:B, SICRestrictions!A:A='MetLife Rate Tool 2'!$C$4), 0)),"SIC Restriction",IF(ISNUMBER(MATCH("VB",_xlfn._xlws.FILTER(SICRestrictions!E2:E80,SICRestrictions!D2:D80='MetLife Rate Tool 2'!C3),0)),"State Restriction", IF($C$17="None","",RatesTable!C89)))</f>
        <v>5.76</v>
      </c>
      <c r="K26" s="106"/>
      <c r="L26" s="27" cm="1">
        <f t="array" ref="L26">IF(ISNUMBER(MATCH("VB", _xlfn._xlws.FILTER(SICRestrictions!B:B, SICRestrictions!A:A='MetLife Rate Tool 2'!$C$4), 0)),"SIC Restriction",IF(ISNUMBER(MATCH("VB",_xlfn._xlws.FILTER(SICRestrictions!E2:E80,SICRestrictions!D2:D80='MetLife Rate Tool 2'!C3),0)),"State Restriction", IF($C$17="None","",RatesTable!D89)))</f>
        <v>3.21</v>
      </c>
      <c r="M26" s="27" cm="1">
        <f t="array" ref="M26">IF(ISNUMBER(MATCH("VB", _xlfn._xlws.FILTER(SICRestrictions!B:B, SICRestrictions!A:A='MetLife Rate Tool 2'!$C$4), 0)),"SIC Restriction",IF(ISNUMBER(MATCH("VB",_xlfn._xlws.FILTER(SICRestrictions!E2:E80,SICRestrictions!D2:D80='MetLife Rate Tool 2'!C3),0)),"State Restriction", IF($C$17="None","",RatesTable!E89)))</f>
        <v>6.1</v>
      </c>
      <c r="N26"/>
      <c r="O26"/>
    </row>
    <row r="27" spans="1:15" ht="15.75" thickBot="1">
      <c r="A27"/>
      <c r="B27"/>
      <c r="C27"/>
      <c r="D27"/>
      <c r="E27" s="138" t="s">
        <v>66</v>
      </c>
      <c r="F27" s="139"/>
      <c r="G27"/>
      <c r="H27" s="6" t="s">
        <v>43</v>
      </c>
      <c r="I27" s="27" cm="1">
        <f t="array" ref="I27">IF(ISNUMBER(MATCH("VB", _xlfn._xlws.FILTER(SICRestrictions!B:B, SICRestrictions!A:A='MetLife Rate Tool 2'!$C$4), 0)),"SIC Restriction",IF(ISNUMBER(MATCH("VB",_xlfn._xlws.FILTER(SICRestrictions!E2:E80,SICRestrictions!D2:D80='MetLife Rate Tool 2'!C3),0)),"State Restriction", IF($C$17="None","",RatesTable!B90)))</f>
        <v>3.77</v>
      </c>
      <c r="J27" s="105" cm="1">
        <f t="array" ref="J27">IF(ISNUMBER(MATCH("VB", _xlfn._xlws.FILTER(SICRestrictions!B:B, SICRestrictions!A:A='MetLife Rate Tool 2'!$C$4), 0)),"SIC Restriction",IF(ISNUMBER(MATCH("VB",_xlfn._xlws.FILTER(SICRestrictions!E2:E80,SICRestrictions!D2:D80='MetLife Rate Tool 2'!C3),0)),"State Restriction", IF($C$17="None","",RatesTable!C90)))</f>
        <v>7.55</v>
      </c>
      <c r="K27" s="106"/>
      <c r="L27" s="27" cm="1">
        <f t="array" ref="L27">IF(ISNUMBER(MATCH("VB", _xlfn._xlws.FILTER(SICRestrictions!B:B, SICRestrictions!A:A='MetLife Rate Tool 2'!$C$4), 0)),"SIC Restriction",IF(ISNUMBER(MATCH("VB",_xlfn._xlws.FILTER(SICRestrictions!E2:E80,SICRestrictions!D2:D80='MetLife Rate Tool 2'!C3),0)),"State Restriction", IF($C$17="None","",RatesTable!D90)))</f>
        <v>4.0999999999999996</v>
      </c>
      <c r="M27" s="27" cm="1">
        <f t="array" ref="M27">IF(ISNUMBER(MATCH("VB", _xlfn._xlws.FILTER(SICRestrictions!B:B, SICRestrictions!A:A='MetLife Rate Tool 2'!$C$4), 0)),"SIC Restriction",IF(ISNUMBER(MATCH("VB",_xlfn._xlws.FILTER(SICRestrictions!E2:E80,SICRestrictions!D2:D80='MetLife Rate Tool 2'!C3),0)),"State Restriction", IF($C$17="None","",RatesTable!E90)))</f>
        <v>7.88</v>
      </c>
      <c r="N27"/>
      <c r="O27"/>
    </row>
    <row r="28" spans="1:15">
      <c r="A28"/>
      <c r="B28"/>
      <c r="C28"/>
      <c r="D28"/>
      <c r="E28" s="7" t="s">
        <v>13</v>
      </c>
      <c r="F28" s="26" cm="1">
        <f t="array" ref="F28">IFERROR(IF(C19="None","",IF(ISNUMBER(MATCH("VB", _xlfn._xlws.FILTER(SICRestrictions!B:B,SICRestrictions!A:A='MetLife Rate Tool 2'!C4), 0)),"SIC Restriction",IF(ISNUMBER(MATCH("Aura",_xlfn._xlws.FILTER(SICRestrictions!E2:E80,SICRestrictions!D2:D80='MetLife Rate Tool 2'!C3),0)),"State Restriction",INDEX(RatesTable!B101:B104, MATCH(C19, RatesTable!A101:A104, 0), COLUMN()-5)))),"")</f>
        <v>9.9499999999999993</v>
      </c>
      <c r="G28"/>
      <c r="H28" s="6" t="s">
        <v>44</v>
      </c>
      <c r="I28" s="27" cm="1">
        <f t="array" ref="I28">IF(ISNUMBER(MATCH("VB", _xlfn._xlws.FILTER(SICRestrictions!B:B, SICRestrictions!A:A='MetLife Rate Tool 2'!$C$4), 0)),"SIC Restriction",IF(ISNUMBER(MATCH("VB",_xlfn._xlws.FILTER(SICRestrictions!E2:E80,SICRestrictions!D2:D80='MetLife Rate Tool 2'!C3),0)),"State Restriction", IF($C$17="None","",RatesTable!B91)))</f>
        <v>4.76</v>
      </c>
      <c r="J28" s="105" cm="1">
        <f t="array" ref="J28">IF(ISNUMBER(MATCH("VB", _xlfn._xlws.FILTER(SICRestrictions!B:B, SICRestrictions!A:A='MetLife Rate Tool 2'!$C$4), 0)),"SIC Restriction",IF(ISNUMBER(MATCH("VB",_xlfn._xlws.FILTER(SICRestrictions!E2:E80,SICRestrictions!D2:D80='MetLife Rate Tool 2'!C3),0)),"State Restriction", IF($C$17="None","",RatesTable!C91)))</f>
        <v>9.52</v>
      </c>
      <c r="K28" s="106"/>
      <c r="L28" s="27" cm="1">
        <f t="array" ref="L28">IF(ISNUMBER(MATCH("VB", _xlfn._xlws.FILTER(SICRestrictions!B:B, SICRestrictions!A:A='MetLife Rate Tool 2'!$C$4), 0)),"SIC Restriction",IF(ISNUMBER(MATCH("VB",_xlfn._xlws.FILTER(SICRestrictions!E2:E80,SICRestrictions!D2:D80='MetLife Rate Tool 2'!C3),0)),"State Restriction", IF($C$17="None","",RatesTable!D91)))</f>
        <v>5.09</v>
      </c>
      <c r="M28" s="27" cm="1">
        <f t="array" ref="M28">IF(ISNUMBER(MATCH("VB", _xlfn._xlws.FILTER(SICRestrictions!B:B, SICRestrictions!A:A='MetLife Rate Tool 2'!$C$4), 0)),"SIC Restriction",IF(ISNUMBER(MATCH("VB",_xlfn._xlws.FILTER(SICRestrictions!E2:E80,SICRestrictions!D2:D80='MetLife Rate Tool 2'!C3),0)),"State Restriction", IF($C$17="None","",RatesTable!E91)))</f>
        <v>9.85</v>
      </c>
      <c r="N28"/>
      <c r="O28"/>
    </row>
    <row r="29" spans="1:15">
      <c r="A29"/>
      <c r="B29"/>
      <c r="C29"/>
      <c r="D29"/>
      <c r="E29" s="6" t="s">
        <v>16</v>
      </c>
      <c r="F29" s="29" cm="1">
        <f t="array" ref="F29">IFERROR(IF(C19="None","",IF(ISNUMBER(MATCH("VB", _xlfn._xlws.FILTER(SICRestrictions!B:B,SICRestrictions!A:A='MetLife Rate Tool 2'!C4), 0)),"SIC Restriction",IF(ISNUMBER(MATCH("Aura",_xlfn._xlws.FILTER(SICRestrictions!E2:E80,SICRestrictions!D2:D80='MetLife Rate Tool 2'!C3),0)),"State Restriction",INDEX(RatesTable!C101:C104, MATCH(C19, RatesTable!A101:A104, 0), COLUMN()-5)))),"")</f>
        <v>15.95</v>
      </c>
      <c r="G29"/>
      <c r="H29" s="6" t="s">
        <v>45</v>
      </c>
      <c r="I29" s="27" cm="1">
        <f t="array" ref="I29">IF(ISNUMBER(MATCH("VB", _xlfn._xlws.FILTER(SICRestrictions!B:B, SICRestrictions!A:A='MetLife Rate Tool 2'!$C$4), 0)),"SIC Restriction",IF(ISNUMBER(MATCH("VB",_xlfn._xlws.FILTER(SICRestrictions!E2:E80,SICRestrictions!D2:D80='MetLife Rate Tool 2'!C3),0)),"State Restriction", IF($C$17="None","",RatesTable!B92)))</f>
        <v>6.62</v>
      </c>
      <c r="J29" s="105" cm="1">
        <f t="array" ref="J29">IF(ISNUMBER(MATCH("VB", _xlfn._xlws.FILTER(SICRestrictions!B:B, SICRestrictions!A:A='MetLife Rate Tool 2'!$C$4), 0)),"SIC Restriction",IF(ISNUMBER(MATCH("VB",_xlfn._xlws.FILTER(SICRestrictions!E2:E80,SICRestrictions!D2:D80='MetLife Rate Tool 2'!C3),0)),"State Restriction", IF($C$17="None","",RatesTable!C92)))</f>
        <v>13.25</v>
      </c>
      <c r="K29" s="106"/>
      <c r="L29" s="27" cm="1">
        <f t="array" ref="L29">IF(ISNUMBER(MATCH("VB", _xlfn._xlws.FILTER(SICRestrictions!B:B, SICRestrictions!A:A='MetLife Rate Tool 2'!$C$4), 0)),"SIC Restriction",IF(ISNUMBER(MATCH("VB",_xlfn._xlws.FILTER(SICRestrictions!E2:E80,SICRestrictions!D2:D80='MetLife Rate Tool 2'!C3),0)),"State Restriction", IF($C$17="None","",RatesTable!D92)))</f>
        <v>6.96</v>
      </c>
      <c r="M29" s="27" cm="1">
        <f t="array" ref="M29">IF(ISNUMBER(MATCH("VB", _xlfn._xlws.FILTER(SICRestrictions!B:B, SICRestrictions!A:A='MetLife Rate Tool 2'!$C$4), 0)),"SIC Restriction",IF(ISNUMBER(MATCH("VB",_xlfn._xlws.FILTER(SICRestrictions!E2:E80,SICRestrictions!D2:D80='MetLife Rate Tool 2'!C3),0)),"State Restriction", IF($C$17="None","",RatesTable!E92)))</f>
        <v>13.58</v>
      </c>
      <c r="N29"/>
      <c r="O29"/>
    </row>
    <row r="30" spans="1:15">
      <c r="A30"/>
      <c r="B30"/>
      <c r="C30"/>
      <c r="D30"/>
      <c r="E30"/>
      <c r="F30"/>
      <c r="G30"/>
      <c r="H30"/>
      <c r="I30"/>
      <c r="J30"/>
      <c r="K30"/>
      <c r="L30"/>
      <c r="M30"/>
      <c r="N30"/>
      <c r="O30"/>
    </row>
    <row r="31" spans="1:15">
      <c r="A31"/>
      <c r="B31"/>
      <c r="C31"/>
      <c r="D31"/>
      <c r="E31"/>
      <c r="F31"/>
      <c r="G31"/>
      <c r="H31"/>
      <c r="I31"/>
      <c r="J31"/>
      <c r="K31"/>
      <c r="L31"/>
      <c r="M31"/>
      <c r="N31"/>
      <c r="O31"/>
    </row>
    <row r="32" spans="1:15">
      <c r="A32"/>
      <c r="B32"/>
      <c r="C32"/>
      <c r="D32"/>
      <c r="E32"/>
      <c r="F32"/>
      <c r="G32"/>
      <c r="H32"/>
      <c r="I32"/>
      <c r="J32"/>
      <c r="K32"/>
      <c r="L32"/>
      <c r="M32"/>
      <c r="N32"/>
      <c r="O32"/>
    </row>
    <row r="33" spans="1:15">
      <c r="A33"/>
      <c r="B33"/>
      <c r="C33"/>
      <c r="D33"/>
      <c r="E33"/>
      <c r="F33"/>
      <c r="G33"/>
      <c r="H33"/>
      <c r="I33"/>
      <c r="J33"/>
      <c r="K33"/>
      <c r="L33"/>
      <c r="M33"/>
      <c r="N33"/>
      <c r="O33"/>
    </row>
    <row r="34" spans="1:15">
      <c r="A34"/>
      <c r="B34"/>
      <c r="C34"/>
      <c r="D34"/>
      <c r="E34"/>
      <c r="F34"/>
      <c r="G34"/>
      <c r="H34"/>
      <c r="I34"/>
      <c r="J34"/>
      <c r="K34"/>
      <c r="L34"/>
      <c r="M34"/>
      <c r="N34"/>
      <c r="O34"/>
    </row>
  </sheetData>
  <sheetProtection selectLockedCells="1" autoFilter="0"/>
  <mergeCells count="26">
    <mergeCell ref="J26:K26"/>
    <mergeCell ref="J27:K27"/>
    <mergeCell ref="J28:K28"/>
    <mergeCell ref="J29:K29"/>
    <mergeCell ref="E2:F2"/>
    <mergeCell ref="E8:F8"/>
    <mergeCell ref="E14:F14"/>
    <mergeCell ref="E15:F15"/>
    <mergeCell ref="E17:F17"/>
    <mergeCell ref="E18:F18"/>
    <mergeCell ref="H17:M17"/>
    <mergeCell ref="H2:I3"/>
    <mergeCell ref="E25:F25"/>
    <mergeCell ref="E27:F27"/>
    <mergeCell ref="J18:K18"/>
    <mergeCell ref="J19:K19"/>
    <mergeCell ref="J25:K25"/>
    <mergeCell ref="E20:F20"/>
    <mergeCell ref="K2:L2"/>
    <mergeCell ref="K8:L8"/>
    <mergeCell ref="E24:F24"/>
    <mergeCell ref="J20:K20"/>
    <mergeCell ref="J21:K21"/>
    <mergeCell ref="J22:K22"/>
    <mergeCell ref="J23:K23"/>
    <mergeCell ref="J24:K24"/>
  </mergeCells>
  <dataValidations count="11">
    <dataValidation type="list" allowBlank="1" showInputMessage="1" showErrorMessage="1" sqref="C19" xr:uid="{ED4103AA-B377-4860-BB2F-FF741F1D39DD}">
      <formula1>AuraOptions</formula1>
    </dataValidation>
    <dataValidation type="list" allowBlank="1" showInputMessage="1" showErrorMessage="1" sqref="C18" xr:uid="{3A1405BD-2C74-47BE-B4FA-C8678D1A4761}">
      <formula1>LegalOptions</formula1>
    </dataValidation>
    <dataValidation type="list" allowBlank="1" showInputMessage="1" showErrorMessage="1" sqref="C17" xr:uid="{7C4003D1-B162-4D08-AC34-2976777E729F}">
      <formula1>CIPLanOption</formula1>
    </dataValidation>
    <dataValidation type="list" allowBlank="1" showInputMessage="1" showErrorMessage="1" sqref="C15:C16" xr:uid="{C502CF12-7369-4AFF-9375-2C42FA4F5461}">
      <formula1>AccidentPlanOptions</formula1>
    </dataValidation>
    <dataValidation type="list" allowBlank="1" showInputMessage="1" showErrorMessage="1" sqref="C14" xr:uid="{01414757-3ABF-4E22-8ADF-EDE6582F434E}">
      <formula1>SuppLifeOption</formula1>
    </dataValidation>
    <dataValidation type="list" allowBlank="1" showInputMessage="1" showErrorMessage="1" sqref="C13" xr:uid="{283B34A2-813C-4EB7-8DE0-8C252C0D8D27}">
      <formula1>LifeOptions</formula1>
    </dataValidation>
    <dataValidation type="list" allowBlank="1" showInputMessage="1" showErrorMessage="1" sqref="C12" xr:uid="{21BFC251-53BB-46AC-A6A5-F0A53D59A53B}">
      <formula1>LTDPlanOptions</formula1>
    </dataValidation>
    <dataValidation type="list" allowBlank="1" showInputMessage="1" showErrorMessage="1" sqref="C11" xr:uid="{159B236A-2782-49D0-B2F2-F1FCF12483D3}">
      <formula1>STDPlanOptions</formula1>
    </dataValidation>
    <dataValidation type="list" allowBlank="1" showInputMessage="1" showErrorMessage="1" sqref="C10" xr:uid="{CEA56E6C-2BB8-4E4E-A7FC-C73175C63DD2}">
      <formula1>VisionPlanOptions</formula1>
    </dataValidation>
    <dataValidation type="list" allowBlank="1" showInputMessage="1" showErrorMessage="1" sqref="C3" xr:uid="{0B043CDF-ECD9-4833-9FC1-C58B8D14A780}">
      <formula1>States</formula1>
    </dataValidation>
    <dataValidation type="list" allowBlank="1" showInputMessage="1" showErrorMessage="1" sqref="C9" xr:uid="{106B4777-EC16-4120-B85C-6907CE2ACE43}">
      <formula1>PlanOptions</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9d9c139-1d78-475d-9a13-e3c5852a7bc2">
      <Terms xmlns="http://schemas.microsoft.com/office/infopath/2007/PartnerControls"/>
    </lcf76f155ced4ddcb4097134ff3c332f>
    <TaxCatchAll xmlns="528b3477-4159-4f49-bc13-6819ce215e2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82CF235EA80814EBAE8AEBEBEC1B535" ma:contentTypeVersion="19" ma:contentTypeDescription="Create a new document." ma:contentTypeScope="" ma:versionID="049a5ddafd15edc2fb4b7fb946495de6">
  <xsd:schema xmlns:xsd="http://www.w3.org/2001/XMLSchema" xmlns:xs="http://www.w3.org/2001/XMLSchema" xmlns:p="http://schemas.microsoft.com/office/2006/metadata/properties" xmlns:ns2="49d9c139-1d78-475d-9a13-e3c5852a7bc2" xmlns:ns3="dc85dbae-9007-4a39-be05-04a6696e3146" xmlns:ns4="528b3477-4159-4f49-bc13-6819ce215e27" targetNamespace="http://schemas.microsoft.com/office/2006/metadata/properties" ma:root="true" ma:fieldsID="373063a7a79bb1fce7741dcb56d7b071" ns2:_="" ns3:_="" ns4:_="">
    <xsd:import namespace="49d9c139-1d78-475d-9a13-e3c5852a7bc2"/>
    <xsd:import namespace="dc85dbae-9007-4a39-be05-04a6696e3146"/>
    <xsd:import namespace="528b3477-4159-4f49-bc13-6819ce215e2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d9c139-1d78-475d-9a13-e3c5852a7b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4817a7-7ca7-4b60-8ee2-5b6f344a9bb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85dbae-9007-4a39-be05-04a6696e314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28b3477-4159-4f49-bc13-6819ce215e27"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995e959d-d9fd-4f26-8f47-59b22472fe1a}" ma:internalName="TaxCatchAll" ma:showField="CatchAllData" ma:web="528b3477-4159-4f49-bc13-6819ce215e2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90D58AA-93A3-49BF-8362-A80B6FAFDB76}"/>
</file>

<file path=customXml/itemProps2.xml><?xml version="1.0" encoding="utf-8"?>
<ds:datastoreItem xmlns:ds="http://schemas.openxmlformats.org/officeDocument/2006/customXml" ds:itemID="{363A6F39-E1D1-4749-A338-B6D4EEED9EDB}"/>
</file>

<file path=customXml/itemProps3.xml><?xml version="1.0" encoding="utf-8"?>
<ds:datastoreItem xmlns:ds="http://schemas.openxmlformats.org/officeDocument/2006/customXml" ds:itemID="{CD947D0A-3F22-4881-A80C-2C25C5EDDD35}"/>
</file>

<file path=docMetadata/LabelInfo.xml><?xml version="1.0" encoding="utf-8"?>
<clbl:labelList xmlns:clbl="http://schemas.microsoft.com/office/2020/mipLabelMetadata">
  <clbl:label id="{ca56a4a5-e300-406a-98ff-7e36a0baac5b}" enabled="0" method="" siteId="{ca56a4a5-e300-406a-98ff-7e36a0baac5b}"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Alansary, Hasan</dc:creator>
  <cp:keywords/>
  <dc:description/>
  <cp:lastModifiedBy/>
  <cp:revision/>
  <dcterms:created xsi:type="dcterms:W3CDTF">2025-01-07T20:29:25Z</dcterms:created>
  <dcterms:modified xsi:type="dcterms:W3CDTF">2026-07-06T20:41:49Z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4d0d97-1570-4404-8720-ec92b2733ce3_Enabled">
    <vt:lpwstr>true</vt:lpwstr>
  </property>
  <property fmtid="{D5CDD505-2E9C-101B-9397-08002B2CF9AE}" pid="3" name="MSIP_Label_e34d0d97-1570-4404-8720-ec92b2733ce3_SetDate">
    <vt:lpwstr>2026-03-02T19:55:12Z</vt:lpwstr>
  </property>
  <property fmtid="{D5CDD505-2E9C-101B-9397-08002B2CF9AE}" pid="4" name="MSIP_Label_e34d0d97-1570-4404-8720-ec92b2733ce3_Method">
    <vt:lpwstr>Privileged</vt:lpwstr>
  </property>
  <property fmtid="{D5CDD505-2E9C-101B-9397-08002B2CF9AE}" pid="5" name="MSIP_Label_e34d0d97-1570-4404-8720-ec92b2733ce3_Name">
    <vt:lpwstr>Public</vt:lpwstr>
  </property>
  <property fmtid="{D5CDD505-2E9C-101B-9397-08002B2CF9AE}" pid="6" name="MSIP_Label_e34d0d97-1570-4404-8720-ec92b2733ce3_SiteId">
    <vt:lpwstr>ca56a4a5-e300-406a-98ff-7e36a0baac5b</vt:lpwstr>
  </property>
  <property fmtid="{D5CDD505-2E9C-101B-9397-08002B2CF9AE}" pid="7" name="MSIP_Label_e34d0d97-1570-4404-8720-ec92b2733ce3_ActionId">
    <vt:lpwstr>d1e848a3-3159-4b34-8228-b1c3fbaf862d</vt:lpwstr>
  </property>
  <property fmtid="{D5CDD505-2E9C-101B-9397-08002B2CF9AE}" pid="8" name="MSIP_Label_e34d0d97-1570-4404-8720-ec92b2733ce3_ContentBits">
    <vt:lpwstr>0</vt:lpwstr>
  </property>
  <property fmtid="{D5CDD505-2E9C-101B-9397-08002B2CF9AE}" pid="9" name="MSIP_Label_e34d0d97-1570-4404-8720-ec92b2733ce3_Tag">
    <vt:lpwstr>10, 0, 1, 1</vt:lpwstr>
  </property>
  <property fmtid="{D5CDD505-2E9C-101B-9397-08002B2CF9AE}" pid="10" name="ContentTypeId">
    <vt:lpwstr>0x010100282CF235EA80814EBAE8AEBEBEC1B535</vt:lpwstr>
  </property>
  <property fmtid="{D5CDD505-2E9C-101B-9397-08002B2CF9AE}" pid="11" name="MediaServiceImageTags">
    <vt:lpwstr/>
  </property>
</Properties>
</file>